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570" windowHeight="9480" activeTab="1"/>
  </bookViews>
  <sheets>
    <sheet name="TEI europe" sheetId="1" r:id="rId1"/>
    <sheet name="Structue TEI Europe" sheetId="2" r:id="rId2"/>
  </sheets>
  <calcPr calcId="124519"/>
</workbook>
</file>

<file path=xl/calcChain.xml><?xml version="1.0" encoding="utf-8"?>
<calcChain xmlns="http://schemas.openxmlformats.org/spreadsheetml/2006/main">
  <c r="E90" i="2"/>
  <c r="F90"/>
  <c r="F96"/>
  <c r="E96"/>
  <c r="F95"/>
  <c r="E95"/>
  <c r="F92"/>
  <c r="E92"/>
  <c r="F91"/>
  <c r="E91"/>
  <c r="F89"/>
  <c r="E89"/>
  <c r="F88"/>
  <c r="E88"/>
  <c r="F87"/>
  <c r="E87"/>
  <c r="R81" l="1"/>
  <c r="F93" s="1"/>
  <c r="Q81"/>
  <c r="E93" s="1"/>
  <c r="R80"/>
  <c r="Q80"/>
  <c r="Q79"/>
  <c r="E85" s="1"/>
  <c r="P76"/>
  <c r="P75"/>
  <c r="P74"/>
  <c r="P73"/>
  <c r="P72"/>
  <c r="P71"/>
  <c r="P70"/>
  <c r="P69"/>
  <c r="P68"/>
  <c r="P67"/>
  <c r="P66"/>
  <c r="P65"/>
  <c r="D91" s="1"/>
  <c r="P64"/>
  <c r="P63"/>
  <c r="D90" s="1"/>
  <c r="P62"/>
  <c r="P61"/>
  <c r="P60"/>
  <c r="P59"/>
  <c r="P58"/>
  <c r="P57"/>
  <c r="D89" s="1"/>
  <c r="P56"/>
  <c r="P55"/>
  <c r="D88" s="1"/>
  <c r="P54"/>
  <c r="P53"/>
  <c r="P52"/>
  <c r="D87" s="1"/>
  <c r="P51"/>
  <c r="P50"/>
  <c r="P49"/>
  <c r="P48"/>
  <c r="P47"/>
  <c r="D92" s="1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D96" s="1"/>
  <c r="P15"/>
  <c r="P14"/>
  <c r="P13"/>
  <c r="P12"/>
  <c r="O76"/>
  <c r="N76"/>
  <c r="M76"/>
  <c r="L76"/>
  <c r="K76"/>
  <c r="J76"/>
  <c r="I76"/>
  <c r="H76"/>
  <c r="G76"/>
  <c r="F76"/>
  <c r="E76"/>
  <c r="D76"/>
  <c r="O75"/>
  <c r="N75"/>
  <c r="M75"/>
  <c r="L75"/>
  <c r="K75"/>
  <c r="J75"/>
  <c r="I75"/>
  <c r="H75"/>
  <c r="G75"/>
  <c r="F75"/>
  <c r="E75"/>
  <c r="D75"/>
  <c r="O74"/>
  <c r="N74"/>
  <c r="M74"/>
  <c r="L74"/>
  <c r="K74"/>
  <c r="J74"/>
  <c r="I74"/>
  <c r="H74"/>
  <c r="G74"/>
  <c r="F74"/>
  <c r="E74"/>
  <c r="D74"/>
  <c r="O73"/>
  <c r="N73"/>
  <c r="M73"/>
  <c r="L73"/>
  <c r="K73"/>
  <c r="J73"/>
  <c r="I73"/>
  <c r="H73"/>
  <c r="G73"/>
  <c r="F73"/>
  <c r="E73"/>
  <c r="D73"/>
  <c r="O72"/>
  <c r="N72"/>
  <c r="M72"/>
  <c r="L72"/>
  <c r="K72"/>
  <c r="J72"/>
  <c r="I72"/>
  <c r="H72"/>
  <c r="G72"/>
  <c r="F72"/>
  <c r="E72"/>
  <c r="D72"/>
  <c r="O71"/>
  <c r="N71"/>
  <c r="M71"/>
  <c r="L71"/>
  <c r="K71"/>
  <c r="J71"/>
  <c r="I71"/>
  <c r="H71"/>
  <c r="G71"/>
  <c r="F71"/>
  <c r="E71"/>
  <c r="D71"/>
  <c r="O70"/>
  <c r="N70"/>
  <c r="M70"/>
  <c r="L70"/>
  <c r="K70"/>
  <c r="J70"/>
  <c r="I70"/>
  <c r="H70"/>
  <c r="G70"/>
  <c r="F70"/>
  <c r="E70"/>
  <c r="D70"/>
  <c r="O69"/>
  <c r="N69"/>
  <c r="M69"/>
  <c r="L69"/>
  <c r="K69"/>
  <c r="J69"/>
  <c r="I69"/>
  <c r="H69"/>
  <c r="G69"/>
  <c r="F69"/>
  <c r="E69"/>
  <c r="D69"/>
  <c r="O68"/>
  <c r="N68"/>
  <c r="M68"/>
  <c r="L68"/>
  <c r="K68"/>
  <c r="J68"/>
  <c r="I68"/>
  <c r="H68"/>
  <c r="G68"/>
  <c r="F68"/>
  <c r="E68"/>
  <c r="D68"/>
  <c r="O67"/>
  <c r="N67"/>
  <c r="M67"/>
  <c r="L67"/>
  <c r="K67"/>
  <c r="J67"/>
  <c r="I67"/>
  <c r="H67"/>
  <c r="G67"/>
  <c r="F67"/>
  <c r="E67"/>
  <c r="D67"/>
  <c r="O66"/>
  <c r="N66"/>
  <c r="M66"/>
  <c r="L66"/>
  <c r="K66"/>
  <c r="J66"/>
  <c r="I66"/>
  <c r="H66"/>
  <c r="G66"/>
  <c r="F66"/>
  <c r="E66"/>
  <c r="D66"/>
  <c r="O65"/>
  <c r="N65"/>
  <c r="M65"/>
  <c r="L65"/>
  <c r="K65"/>
  <c r="J65"/>
  <c r="I65"/>
  <c r="H65"/>
  <c r="G65"/>
  <c r="C91" s="1"/>
  <c r="F65"/>
  <c r="E65"/>
  <c r="D65"/>
  <c r="O64"/>
  <c r="N64"/>
  <c r="M64"/>
  <c r="L64"/>
  <c r="K64"/>
  <c r="J64"/>
  <c r="I64"/>
  <c r="H64"/>
  <c r="G64"/>
  <c r="F64"/>
  <c r="E64"/>
  <c r="D64"/>
  <c r="O63"/>
  <c r="N63"/>
  <c r="M63"/>
  <c r="L63"/>
  <c r="K63"/>
  <c r="J63"/>
  <c r="I63"/>
  <c r="H63"/>
  <c r="G63"/>
  <c r="C90" s="1"/>
  <c r="F63"/>
  <c r="E63"/>
  <c r="D63"/>
  <c r="O62"/>
  <c r="N62"/>
  <c r="M62"/>
  <c r="L62"/>
  <c r="K62"/>
  <c r="J62"/>
  <c r="I62"/>
  <c r="H62"/>
  <c r="G62"/>
  <c r="F62"/>
  <c r="E62"/>
  <c r="D62"/>
  <c r="O61"/>
  <c r="N61"/>
  <c r="M61"/>
  <c r="L61"/>
  <c r="K61"/>
  <c r="J61"/>
  <c r="I61"/>
  <c r="H61"/>
  <c r="G61"/>
  <c r="F61"/>
  <c r="E61"/>
  <c r="D61"/>
  <c r="O60"/>
  <c r="N60"/>
  <c r="M60"/>
  <c r="L60"/>
  <c r="K60"/>
  <c r="J60"/>
  <c r="I60"/>
  <c r="H60"/>
  <c r="G60"/>
  <c r="F60"/>
  <c r="E60"/>
  <c r="D60"/>
  <c r="O59"/>
  <c r="N59"/>
  <c r="M59"/>
  <c r="L59"/>
  <c r="K59"/>
  <c r="J59"/>
  <c r="I59"/>
  <c r="H59"/>
  <c r="G59"/>
  <c r="F59"/>
  <c r="E59"/>
  <c r="D59"/>
  <c r="O58"/>
  <c r="N58"/>
  <c r="M58"/>
  <c r="L58"/>
  <c r="K58"/>
  <c r="J58"/>
  <c r="I58"/>
  <c r="H58"/>
  <c r="G58"/>
  <c r="F58"/>
  <c r="E58"/>
  <c r="D58"/>
  <c r="O57"/>
  <c r="N57"/>
  <c r="M57"/>
  <c r="L57"/>
  <c r="K57"/>
  <c r="J57"/>
  <c r="I57"/>
  <c r="H57"/>
  <c r="G57"/>
  <c r="C89" s="1"/>
  <c r="F57"/>
  <c r="E57"/>
  <c r="D57"/>
  <c r="O56"/>
  <c r="N56"/>
  <c r="M56"/>
  <c r="L56"/>
  <c r="K56"/>
  <c r="J56"/>
  <c r="I56"/>
  <c r="H56"/>
  <c r="G56"/>
  <c r="F56"/>
  <c r="E56"/>
  <c r="D56"/>
  <c r="O55"/>
  <c r="N55"/>
  <c r="M55"/>
  <c r="L55"/>
  <c r="K55"/>
  <c r="J55"/>
  <c r="I55"/>
  <c r="H55"/>
  <c r="G55"/>
  <c r="C88" s="1"/>
  <c r="F55"/>
  <c r="E55"/>
  <c r="D55"/>
  <c r="O54"/>
  <c r="N54"/>
  <c r="M54"/>
  <c r="L54"/>
  <c r="K54"/>
  <c r="J54"/>
  <c r="I54"/>
  <c r="H54"/>
  <c r="G54"/>
  <c r="F54"/>
  <c r="E54"/>
  <c r="D54"/>
  <c r="O53"/>
  <c r="N53"/>
  <c r="M53"/>
  <c r="L53"/>
  <c r="K53"/>
  <c r="J53"/>
  <c r="I53"/>
  <c r="H53"/>
  <c r="G53"/>
  <c r="F53"/>
  <c r="E53"/>
  <c r="D53"/>
  <c r="O52"/>
  <c r="N52"/>
  <c r="M52"/>
  <c r="L52"/>
  <c r="K52"/>
  <c r="J52"/>
  <c r="I52"/>
  <c r="H52"/>
  <c r="G52"/>
  <c r="C87" s="1"/>
  <c r="F52"/>
  <c r="E52"/>
  <c r="D52"/>
  <c r="O51"/>
  <c r="N51"/>
  <c r="M51"/>
  <c r="L51"/>
  <c r="K51"/>
  <c r="J51"/>
  <c r="I51"/>
  <c r="H51"/>
  <c r="G51"/>
  <c r="F51"/>
  <c r="E51"/>
  <c r="D51"/>
  <c r="O50"/>
  <c r="N50"/>
  <c r="M50"/>
  <c r="L50"/>
  <c r="K50"/>
  <c r="J50"/>
  <c r="I50"/>
  <c r="H50"/>
  <c r="G50"/>
  <c r="F50"/>
  <c r="E50"/>
  <c r="D50"/>
  <c r="O49"/>
  <c r="N49"/>
  <c r="M49"/>
  <c r="L49"/>
  <c r="K49"/>
  <c r="J49"/>
  <c r="I49"/>
  <c r="H49"/>
  <c r="G49"/>
  <c r="F49"/>
  <c r="E49"/>
  <c r="D49"/>
  <c r="O48"/>
  <c r="N48"/>
  <c r="M48"/>
  <c r="L48"/>
  <c r="K48"/>
  <c r="J48"/>
  <c r="I48"/>
  <c r="H48"/>
  <c r="G48"/>
  <c r="F48"/>
  <c r="E48"/>
  <c r="D48"/>
  <c r="O47"/>
  <c r="O80" s="1"/>
  <c r="N47"/>
  <c r="N80" s="1"/>
  <c r="M47"/>
  <c r="M80" s="1"/>
  <c r="L47"/>
  <c r="L80" s="1"/>
  <c r="K47"/>
  <c r="K80" s="1"/>
  <c r="J47"/>
  <c r="J80" s="1"/>
  <c r="I47"/>
  <c r="I80" s="1"/>
  <c r="H47"/>
  <c r="H80" s="1"/>
  <c r="G47"/>
  <c r="C92" s="1"/>
  <c r="F47"/>
  <c r="F80" s="1"/>
  <c r="E47"/>
  <c r="E80" s="1"/>
  <c r="D47"/>
  <c r="D80" s="1"/>
  <c r="O46"/>
  <c r="N46"/>
  <c r="M46"/>
  <c r="L46"/>
  <c r="K46"/>
  <c r="J46"/>
  <c r="I46"/>
  <c r="H46"/>
  <c r="G46"/>
  <c r="F46"/>
  <c r="E46"/>
  <c r="D46"/>
  <c r="O45"/>
  <c r="N45"/>
  <c r="M45"/>
  <c r="L45"/>
  <c r="K45"/>
  <c r="J45"/>
  <c r="I45"/>
  <c r="H45"/>
  <c r="G45"/>
  <c r="F45"/>
  <c r="E45"/>
  <c r="D45"/>
  <c r="O44"/>
  <c r="N44"/>
  <c r="M44"/>
  <c r="L44"/>
  <c r="K44"/>
  <c r="J44"/>
  <c r="I44"/>
  <c r="H44"/>
  <c r="G44"/>
  <c r="F44"/>
  <c r="E44"/>
  <c r="D44"/>
  <c r="O43"/>
  <c r="N43"/>
  <c r="M43"/>
  <c r="L43"/>
  <c r="K43"/>
  <c r="J43"/>
  <c r="I43"/>
  <c r="H43"/>
  <c r="G43"/>
  <c r="F43"/>
  <c r="E43"/>
  <c r="D43"/>
  <c r="O42"/>
  <c r="N42"/>
  <c r="M42"/>
  <c r="L42"/>
  <c r="K42"/>
  <c r="J42"/>
  <c r="I42"/>
  <c r="H42"/>
  <c r="G42"/>
  <c r="F42"/>
  <c r="E42"/>
  <c r="D42"/>
  <c r="O41"/>
  <c r="N41"/>
  <c r="M41"/>
  <c r="L41"/>
  <c r="K41"/>
  <c r="J41"/>
  <c r="I41"/>
  <c r="H41"/>
  <c r="G41"/>
  <c r="F41"/>
  <c r="E41"/>
  <c r="D41"/>
  <c r="O40"/>
  <c r="N40"/>
  <c r="M40"/>
  <c r="L40"/>
  <c r="K40"/>
  <c r="J40"/>
  <c r="I40"/>
  <c r="H40"/>
  <c r="G40"/>
  <c r="F40"/>
  <c r="E40"/>
  <c r="D40"/>
  <c r="O39"/>
  <c r="N39"/>
  <c r="M39"/>
  <c r="L39"/>
  <c r="K39"/>
  <c r="J39"/>
  <c r="I39"/>
  <c r="H39"/>
  <c r="G39"/>
  <c r="F39"/>
  <c r="E39"/>
  <c r="D39"/>
  <c r="O38"/>
  <c r="N38"/>
  <c r="M38"/>
  <c r="L38"/>
  <c r="K38"/>
  <c r="J38"/>
  <c r="I38"/>
  <c r="H38"/>
  <c r="G38"/>
  <c r="F38"/>
  <c r="E38"/>
  <c r="D38"/>
  <c r="O37"/>
  <c r="N37"/>
  <c r="M37"/>
  <c r="L37"/>
  <c r="K37"/>
  <c r="J37"/>
  <c r="I37"/>
  <c r="H37"/>
  <c r="G37"/>
  <c r="F37"/>
  <c r="E37"/>
  <c r="D37"/>
  <c r="O36"/>
  <c r="N36"/>
  <c r="M36"/>
  <c r="L36"/>
  <c r="K36"/>
  <c r="J36"/>
  <c r="I36"/>
  <c r="H36"/>
  <c r="G36"/>
  <c r="F36"/>
  <c r="E36"/>
  <c r="D36"/>
  <c r="O35"/>
  <c r="N35"/>
  <c r="M35"/>
  <c r="L35"/>
  <c r="K35"/>
  <c r="J35"/>
  <c r="I35"/>
  <c r="H35"/>
  <c r="G35"/>
  <c r="F35"/>
  <c r="E35"/>
  <c r="D35"/>
  <c r="O34"/>
  <c r="N34"/>
  <c r="M34"/>
  <c r="L34"/>
  <c r="K34"/>
  <c r="J34"/>
  <c r="I34"/>
  <c r="H34"/>
  <c r="G34"/>
  <c r="F34"/>
  <c r="E34"/>
  <c r="D34"/>
  <c r="O33"/>
  <c r="N33"/>
  <c r="M33"/>
  <c r="L33"/>
  <c r="K33"/>
  <c r="J33"/>
  <c r="I33"/>
  <c r="H33"/>
  <c r="G33"/>
  <c r="F33"/>
  <c r="E33"/>
  <c r="D33"/>
  <c r="O32"/>
  <c r="N32"/>
  <c r="M32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O30"/>
  <c r="N30"/>
  <c r="M30"/>
  <c r="L30"/>
  <c r="K30"/>
  <c r="J30"/>
  <c r="I30"/>
  <c r="H30"/>
  <c r="G30"/>
  <c r="F30"/>
  <c r="E30"/>
  <c r="D30"/>
  <c r="O29"/>
  <c r="N29"/>
  <c r="M29"/>
  <c r="L29"/>
  <c r="K29"/>
  <c r="J29"/>
  <c r="I29"/>
  <c r="H29"/>
  <c r="G29"/>
  <c r="F29"/>
  <c r="E29"/>
  <c r="D29"/>
  <c r="O28"/>
  <c r="N28"/>
  <c r="M28"/>
  <c r="L28"/>
  <c r="K28"/>
  <c r="J28"/>
  <c r="I28"/>
  <c r="H28"/>
  <c r="G28"/>
  <c r="F28"/>
  <c r="E28"/>
  <c r="D28"/>
  <c r="O27"/>
  <c r="N27"/>
  <c r="M27"/>
  <c r="L27"/>
  <c r="K27"/>
  <c r="J27"/>
  <c r="I27"/>
  <c r="H27"/>
  <c r="G27"/>
  <c r="F27"/>
  <c r="E27"/>
  <c r="D27"/>
  <c r="O26"/>
  <c r="N26"/>
  <c r="M26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I23"/>
  <c r="H23"/>
  <c r="G23"/>
  <c r="F23"/>
  <c r="E23"/>
  <c r="D23"/>
  <c r="O22"/>
  <c r="N22"/>
  <c r="M22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O20"/>
  <c r="N20"/>
  <c r="M20"/>
  <c r="L20"/>
  <c r="K20"/>
  <c r="J20"/>
  <c r="I20"/>
  <c r="H20"/>
  <c r="G20"/>
  <c r="F20"/>
  <c r="E20"/>
  <c r="D20"/>
  <c r="O19"/>
  <c r="N19"/>
  <c r="M19"/>
  <c r="L19"/>
  <c r="K19"/>
  <c r="J19"/>
  <c r="I19"/>
  <c r="H19"/>
  <c r="G19"/>
  <c r="F19"/>
  <c r="E19"/>
  <c r="D19"/>
  <c r="O18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C96" s="1"/>
  <c r="F16"/>
  <c r="E16"/>
  <c r="D16"/>
  <c r="O15"/>
  <c r="N15"/>
  <c r="M15"/>
  <c r="L15"/>
  <c r="K15"/>
  <c r="J15"/>
  <c r="I15"/>
  <c r="H15"/>
  <c r="G15"/>
  <c r="F15"/>
  <c r="E15"/>
  <c r="D15"/>
  <c r="O14"/>
  <c r="N14"/>
  <c r="M14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O12"/>
  <c r="O77" s="1"/>
  <c r="N12"/>
  <c r="N77" s="1"/>
  <c r="M12"/>
  <c r="M77" s="1"/>
  <c r="L12"/>
  <c r="L77" s="1"/>
  <c r="K12"/>
  <c r="K77" s="1"/>
  <c r="J12"/>
  <c r="J77" s="1"/>
  <c r="I12"/>
  <c r="I77" s="1"/>
  <c r="H12"/>
  <c r="H77" s="1"/>
  <c r="G12"/>
  <c r="F12"/>
  <c r="F77" s="1"/>
  <c r="E12"/>
  <c r="E81" s="1"/>
  <c r="E79" s="1"/>
  <c r="D12"/>
  <c r="D77" s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80" s="1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12"/>
  <c r="C81" s="1"/>
  <c r="C79" s="1"/>
  <c r="O77" i="1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R79" i="2" l="1"/>
  <c r="F85" s="1"/>
  <c r="G77"/>
  <c r="C95"/>
  <c r="G80"/>
  <c r="G81"/>
  <c r="I81"/>
  <c r="I79" s="1"/>
  <c r="K81"/>
  <c r="K79" s="1"/>
  <c r="M81"/>
  <c r="M79" s="1"/>
  <c r="O81"/>
  <c r="O79" s="1"/>
  <c r="P77"/>
  <c r="D95"/>
  <c r="P80"/>
  <c r="D81"/>
  <c r="D79" s="1"/>
  <c r="F81"/>
  <c r="F79" s="1"/>
  <c r="H81"/>
  <c r="H79" s="1"/>
  <c r="J81"/>
  <c r="J79" s="1"/>
  <c r="L81"/>
  <c r="L79" s="1"/>
  <c r="N81"/>
  <c r="N79" s="1"/>
  <c r="P81"/>
  <c r="E77"/>
  <c r="C77"/>
  <c r="D93" l="1"/>
  <c r="P79"/>
  <c r="D85" s="1"/>
  <c r="C93"/>
  <c r="G79"/>
  <c r="C85" s="1"/>
  <c r="T37"/>
</calcChain>
</file>

<file path=xl/sharedStrings.xml><?xml version="1.0" encoding="utf-8"?>
<sst xmlns="http://schemas.openxmlformats.org/spreadsheetml/2006/main" count="232" uniqueCount="138">
  <si>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</si>
  <si>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</si>
  <si>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</si>
  <si>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</si>
  <si>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</si>
  <si>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</si>
  <si>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</si>
  <si>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</si>
  <si>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</si>
  <si>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</si>
  <si>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</si>
  <si>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</si>
  <si>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</si>
  <si>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</si>
  <si>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</si>
  <si>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</si>
  <si>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</si>
  <si>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Finlande</t>
  </si>
  <si>
    <t>Suède</t>
  </si>
  <si>
    <t>Norvège</t>
  </si>
  <si>
    <t>Royaume-Uni</t>
  </si>
  <si>
    <t>01</t>
  </si>
  <si>
    <t>Produits de l'agriculture et de la chasse et services annexes</t>
  </si>
  <si>
    <t>02</t>
  </si>
  <si>
    <t>Produits sylvicoles et services annexes</t>
  </si>
  <si>
    <t>03</t>
  </si>
  <si>
    <t>Produits de la pêche et de l'aquaculture; services de soutien à la pêche</t>
  </si>
  <si>
    <t>05-09</t>
  </si>
  <si>
    <t>Produits des industries extractives</t>
  </si>
  <si>
    <t>10-12</t>
  </si>
  <si>
    <t>Produits des industries alimentaires, boissons et produits à base de tabac</t>
  </si>
  <si>
    <t>13-15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</si>
  <si>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</si>
  <si>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</si>
  <si>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</si>
  <si>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</si>
  <si>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</si>
  <si>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</si>
  <si>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</si>
  <si>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</si>
  <si>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</si>
  <si>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</si>
  <si>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</si>
  <si>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</si>
  <si>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</si>
  <si>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</si>
  <si>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</si>
  <si>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</si>
  <si>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31-32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</si>
  <si>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</si>
  <si>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</si>
  <si>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</si>
  <si>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</si>
  <si>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37-39</t>
  </si>
  <si>
    <t>Collecte et traitement des eaux usées; boues d'épuration; collecte, traitement et élimination des déchets; récupération de matériaux; Dépollution et autres services de gestion des déchets</t>
  </si>
  <si>
    <t>41-43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</si>
  <si>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</si>
  <si>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</si>
  <si>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</si>
  <si>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</si>
  <si>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</si>
  <si>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</si>
  <si>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</si>
  <si>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</si>
  <si>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</si>
  <si>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55-56</t>
  </si>
  <si>
    <t>Services d'hébergement et de restauration</t>
  </si>
  <si>
    <t>Édition</t>
  </si>
  <si>
    <t>59-60</t>
  </si>
  <si>
    <t>Production de films cinématographiques, de vidéos et de programmes de télévision; enregistrement sonore et édition musicale; programmation et diffusion</t>
  </si>
  <si>
    <t>Services de télécommunications</t>
  </si>
  <si>
    <t>62-63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</si>
  <si>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</si>
  <si>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</si>
  <si>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</si>
  <si>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</si>
  <si>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</si>
  <si>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</si>
  <si>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69-70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</si>
  <si>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</si>
  <si>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</si>
  <si>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</si>
  <si>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</si>
  <si>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74-75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</si>
  <si>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</si>
  <si>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</si>
  <si>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</si>
  <si>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</si>
  <si>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80-82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</si>
  <si>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</si>
  <si>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</si>
  <si>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</si>
  <si>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</si>
  <si>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87-88</t>
  </si>
  <si>
    <t>Services d'hébergement médico-social et social; services d'action sociale sans hébergement</t>
  </si>
  <si>
    <t>90-92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</si>
  <si>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</si>
  <si>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</si>
  <si>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</si>
  <si>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</si>
  <si>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</si>
  <si>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97-98</t>
  </si>
  <si>
    <t>Services des ménages en tant qu'employeurs; biens et services divers produits par les ménages pour leur usage propre</t>
  </si>
  <si>
    <t>Services extra-territoriaux</t>
  </si>
  <si>
    <t>Total</t>
  </si>
  <si>
    <t>total services</t>
  </si>
  <si>
    <t>total</t>
  </si>
  <si>
    <t>OK</t>
  </si>
  <si>
    <t>05/05/2021  10007033</t>
  </si>
  <si>
    <t>Eurostat</t>
  </si>
  <si>
    <t>Millions d'euros</t>
  </si>
  <si>
    <t>GEO</t>
  </si>
  <si>
    <t>Caractères spécial 0</t>
  </si>
  <si>
    <t>non disponible</t>
  </si>
  <si>
    <t>Hébergement et restauration</t>
  </si>
  <si>
    <t>27/05/2021  11020026</t>
  </si>
  <si>
    <t>Totat</t>
  </si>
  <si>
    <t xml:space="preserve">France </t>
  </si>
  <si>
    <t>proposé</t>
  </si>
  <si>
    <t>avant RAS</t>
  </si>
  <si>
    <t>après RAS</t>
  </si>
  <si>
    <t>dont sous-traitance</t>
  </si>
  <si>
    <t>prodouits industriels</t>
  </si>
  <si>
    <t>pour la France RAS  somme NAF 86 à 92, 60 et 79</t>
  </si>
  <si>
    <t>TEI</t>
  </si>
  <si>
    <t>actuel</t>
  </si>
  <si>
    <t>pays</t>
  </si>
  <si>
    <t>services</t>
  </si>
  <si>
    <t xml:space="preserve">dont </t>
  </si>
  <si>
    <t xml:space="preserve"> - Services financiers, hors assurances</t>
  </si>
  <si>
    <t xml:space="preserve"> - Services immobiliers</t>
  </si>
  <si>
    <t xml:space="preserve"> - Services juridiques et comptables; sièges sociaux</t>
  </si>
  <si>
    <t xml:space="preserve"> - Services liés à l'emploi</t>
  </si>
  <si>
    <t xml:space="preserve"> - 'Services de sécurité et d'enquête; </t>
  </si>
  <si>
    <t>Intraconsommation</t>
  </si>
  <si>
    <t>biens</t>
  </si>
  <si>
    <t xml:space="preserve"> - Produits de l'agriculture </t>
  </si>
  <si>
    <t xml:space="preserve"> - industries alimentaires, boisson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</si>
</sst>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dd\.mm\.yy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Fill="1" applyBorder="1" applyAlignment="1"/>
    <xf numFmtId="0" fontId="1" fillId="3" borderId="1" xfId="0" applyNumberFormat="1" applyFont="1" applyFill="1" applyBorder="1" applyAlignment="1"/>
    <xf numFmtId="0" fontId="1" fillId="0" borderId="2" xfId="0" quotePrefix="1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top" wrapText="1"/>
    </xf>
    <xf numFmtId="0" fontId="3" fillId="0" borderId="0" xfId="0" applyFont="1"/>
    <xf numFmtId="164" fontId="0" fillId="0" borderId="0" xfId="0" applyNumberFormat="1"/>
    <xf numFmtId="0" fontId="4" fillId="0" borderId="0" xfId="0" applyNumberFormat="1" applyFont="1" applyFill="1" applyBorder="1" applyAlignment="1"/>
    <xf numFmtId="0" fontId="4" fillId="0" borderId="0" xfId="0" applyFont="1"/>
    <xf numFmtId="0" fontId="4" fillId="4" borderId="0" xfId="0" applyFont="1" applyFill="1"/>
    <xf numFmtId="0" fontId="4" fillId="3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0" borderId="0" xfId="0" applyFont="1"/>
    <xf numFmtId="165" fontId="4" fillId="0" borderId="0" xfId="0" applyNumberFormat="1" applyFont="1"/>
    <xf numFmtId="165" fontId="4" fillId="4" borderId="0" xfId="0" applyNumberFormat="1" applyFont="1" applyFill="1"/>
    <xf numFmtId="0" fontId="4" fillId="4" borderId="0" xfId="0" applyNumberFormat="1" applyFont="1" applyFill="1" applyBorder="1" applyAlignment="1"/>
    <xf numFmtId="0" fontId="4" fillId="5" borderId="0" xfId="0" applyFont="1" applyFill="1"/>
    <xf numFmtId="166" fontId="1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165" fontId="6" fillId="0" borderId="0" xfId="0" applyNumberFormat="1" applyFont="1"/>
    <xf numFmtId="165" fontId="7" fillId="0" borderId="0" xfId="0" applyNumberFormat="1" applyFont="1"/>
    <xf numFmtId="165" fontId="6" fillId="2" borderId="1" xfId="0" applyNumberFormat="1" applyFont="1" applyFill="1" applyBorder="1" applyAlignment="1"/>
    <xf numFmtId="0" fontId="7" fillId="0" borderId="0" xfId="0" applyFont="1"/>
    <xf numFmtId="165" fontId="6" fillId="4" borderId="0" xfId="0" applyNumberFormat="1" applyFont="1" applyFill="1"/>
    <xf numFmtId="0" fontId="8" fillId="3" borderId="3" xfId="0" applyNumberFormat="1" applyFont="1" applyFill="1" applyBorder="1" applyAlignment="1"/>
    <xf numFmtId="0" fontId="1" fillId="3" borderId="0" xfId="0" applyNumberFormat="1" applyFont="1" applyFill="1" applyBorder="1" applyAlignment="1"/>
    <xf numFmtId="165" fontId="5" fillId="4" borderId="0" xfId="0" applyNumberFormat="1" applyFont="1" applyFill="1"/>
    <xf numFmtId="0" fontId="9" fillId="0" borderId="0" xfId="0" applyFont="1"/>
    <xf numFmtId="0" fontId="1" fillId="5" borderId="1" xfId="0" applyNumberFormat="1" applyFont="1" applyFill="1" applyBorder="1" applyAlignment="1"/>
    <xf numFmtId="165" fontId="4" fillId="5" borderId="1" xfId="0" applyNumberFormat="1" applyFont="1" applyFill="1" applyBorder="1" applyAlignment="1"/>
    <xf numFmtId="165" fontId="4" fillId="5" borderId="0" xfId="0" applyNumberFormat="1" applyFont="1" applyFill="1"/>
    <xf numFmtId="0" fontId="4" fillId="0" borderId="4" xfId="0" applyFont="1" applyBorder="1"/>
    <xf numFmtId="0" fontId="4" fillId="5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5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4" xfId="0" applyFont="1" applyBorder="1"/>
    <xf numFmtId="165" fontId="10" fillId="0" borderId="5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9" xfId="0" applyFont="1" applyBorder="1" applyAlignment="1">
      <alignment horizontal="center"/>
    </xf>
    <xf numFmtId="0" fontId="4" fillId="0" borderId="11" xfId="0" quotePrefix="1" applyFont="1" applyBorder="1"/>
    <xf numFmtId="165" fontId="4" fillId="0" borderId="9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0" fillId="0" borderId="14" xfId="0" applyFont="1" applyBorder="1"/>
    <xf numFmtId="165" fontId="10" fillId="0" borderId="15" xfId="0" applyNumberFormat="1" applyFont="1" applyBorder="1" applyAlignment="1">
      <alignment horizontal="center"/>
    </xf>
    <xf numFmtId="165" fontId="10" fillId="0" borderId="16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0" fontId="4" fillId="0" borderId="8" xfId="0" quotePrefix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67</xdr:row>
      <xdr:rowOff>142876</xdr:rowOff>
    </xdr:from>
    <xdr:to>
      <xdr:col>18</xdr:col>
      <xdr:colOff>495300</xdr:colOff>
      <xdr:row>67</xdr:row>
      <xdr:rowOff>152401</xdr:rowOff>
    </xdr:to>
    <xdr:cxnSp macro="">
      <xdr:nvCxnSpPr>
        <xdr:cNvPr id="2" name="Connecteur droit avec flèche 1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133350</xdr:colOff>
      <xdr:row>67</xdr:row>
      <xdr:rowOff>142876</xdr:rowOff>
    </xdr:from>
    <xdr:to>
      <xdr:col>18</xdr:col>
      <xdr:colOff>495300</xdr:colOff>
      <xdr:row>67</xdr:row>
      <xdr:rowOff>152401</xdr:rowOff>
    </xdr:to>
    <xdr:cxnSp macro="">
      <xdr:nvCxnSpPr>
        <xdr:cNvPr id="3" name="Connecteur droit avec flèche 2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opLeftCell="A3" workbookViewId="0">
      <selection activeCell="B11" sqref="B11:O11"/>
    </sheetView>
  </sheetViews>
  <sheetFormatPr baseColWidth="10" defaultColWidth="10" defaultRowHeight="15"/>
  <sheetData>
    <row r="1" spans="1:15">
      <c r="A1" s="1" t="s">
        <v>0</v>
      </c>
    </row>
    <row r="3" spans="1:15">
      <c r="A3" s="1" t="s">
        <v>1</v>
      </c>
      <c r="B3" s="23" t="s">
        <v>108</v>
      </c>
    </row>
    <row r="4" spans="1:15">
      <c r="A4" s="1" t="s">
        <v>2</v>
      </c>
      <c r="B4" s="23" t="s">
        <v>115</v>
      </c>
    </row>
    <row r="5" spans="1:15">
      <c r="A5" s="1" t="s">
        <v>3</v>
      </c>
      <c r="B5" s="1" t="s">
        <v>109</v>
      </c>
    </row>
    <row r="7" spans="1:15">
      <c r="A7" s="1" t="s">
        <v>4</v>
      </c>
      <c r="B7" s="1" t="s">
        <v>110</v>
      </c>
    </row>
    <row r="8" spans="1:15">
      <c r="A8" s="1" t="s">
        <v>5</v>
      </c>
      <c r="B8" s="1" t="s">
        <v>104</v>
      </c>
    </row>
    <row r="9" spans="1:15">
      <c r="A9" s="1" t="s">
        <v>6</v>
      </c>
      <c r="B9" s="1" t="s">
        <v>114</v>
      </c>
    </row>
    <row r="11" spans="1:15">
      <c r="A11" s="2" t="s">
        <v>111</v>
      </c>
      <c r="B11" s="2" t="s">
        <v>8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15</v>
      </c>
      <c r="J11" s="2" t="s">
        <v>16</v>
      </c>
      <c r="K11" s="2" t="s">
        <v>17</v>
      </c>
      <c r="L11" s="2" t="s">
        <v>18</v>
      </c>
      <c r="M11" s="2" t="s">
        <v>19</v>
      </c>
      <c r="N11" s="2" t="s">
        <v>20</v>
      </c>
      <c r="O11" s="10" t="s">
        <v>116</v>
      </c>
    </row>
    <row r="12" spans="1:15">
      <c r="A12" s="2" t="s">
        <v>22</v>
      </c>
      <c r="B12" s="4">
        <v>486.1</v>
      </c>
      <c r="C12" s="5">
        <v>462.34</v>
      </c>
      <c r="D12" s="5">
        <v>298.97000000000003</v>
      </c>
      <c r="E12" s="6">
        <v>821</v>
      </c>
      <c r="F12" s="5">
        <v>1362.24</v>
      </c>
      <c r="G12" s="4">
        <v>4017.2</v>
      </c>
      <c r="H12" s="5">
        <v>100.75</v>
      </c>
      <c r="I12" s="6">
        <v>532</v>
      </c>
      <c r="J12" s="5">
        <v>403.11</v>
      </c>
      <c r="K12" s="5">
        <v>145.24</v>
      </c>
      <c r="L12" s="4">
        <v>366.2</v>
      </c>
      <c r="M12" s="5">
        <v>131.63999999999999</v>
      </c>
      <c r="N12" s="5">
        <v>71.91</v>
      </c>
      <c r="O12" s="11">
        <f>SUM(B12:N12)</f>
        <v>9198.6999999999989</v>
      </c>
    </row>
    <row r="13" spans="1:15">
      <c r="A13" s="2" t="s">
        <v>24</v>
      </c>
      <c r="B13" s="4">
        <v>0.2</v>
      </c>
      <c r="C13" s="6">
        <v>0</v>
      </c>
      <c r="D13" s="5">
        <v>0.14000000000000001</v>
      </c>
      <c r="E13" s="6">
        <v>16</v>
      </c>
      <c r="F13" s="4">
        <v>2.1</v>
      </c>
      <c r="G13" s="4">
        <v>13.6</v>
      </c>
      <c r="H13" s="5">
        <v>1.02</v>
      </c>
      <c r="I13" s="6">
        <v>0</v>
      </c>
      <c r="J13" s="5">
        <v>0.42</v>
      </c>
      <c r="K13" s="8">
        <v>0</v>
      </c>
      <c r="L13" s="6">
        <v>0</v>
      </c>
      <c r="M13" s="5">
        <v>2.14</v>
      </c>
      <c r="N13" s="6">
        <v>0</v>
      </c>
      <c r="O13" s="11">
        <f t="shared" ref="O13:O76" si="0">SUM(B13:N13)</f>
        <v>35.620000000000005</v>
      </c>
    </row>
    <row r="14" spans="1:15">
      <c r="A14" s="2" t="s">
        <v>26</v>
      </c>
      <c r="B14" s="4">
        <v>157.5</v>
      </c>
      <c r="C14" s="6">
        <v>0</v>
      </c>
      <c r="D14" s="5">
        <v>64.67</v>
      </c>
      <c r="E14" s="6">
        <v>235</v>
      </c>
      <c r="F14" s="5">
        <v>1028.21</v>
      </c>
      <c r="G14" s="4">
        <v>485.9</v>
      </c>
      <c r="H14" s="5">
        <v>13.87</v>
      </c>
      <c r="I14" s="6">
        <v>40</v>
      </c>
      <c r="J14" s="5">
        <v>83.51</v>
      </c>
      <c r="K14" s="5">
        <v>179.54</v>
      </c>
      <c r="L14" s="5">
        <v>257.86</v>
      </c>
      <c r="M14" s="5">
        <v>88.65</v>
      </c>
      <c r="N14" s="5">
        <v>393.77</v>
      </c>
      <c r="O14" s="11">
        <f t="shared" si="0"/>
        <v>3028.4800000000005</v>
      </c>
    </row>
    <row r="15" spans="1:15">
      <c r="A15" s="2" t="s">
        <v>28</v>
      </c>
      <c r="B15" s="6">
        <v>0</v>
      </c>
      <c r="C15" s="5">
        <v>0.34</v>
      </c>
      <c r="D15" s="5">
        <v>15.74</v>
      </c>
      <c r="E15" s="6">
        <v>260</v>
      </c>
      <c r="F15" s="5">
        <v>136.87</v>
      </c>
      <c r="G15" s="6">
        <v>778</v>
      </c>
      <c r="H15" s="5">
        <v>42.47</v>
      </c>
      <c r="I15" s="6">
        <v>329</v>
      </c>
      <c r="J15" s="5">
        <v>0.93</v>
      </c>
      <c r="K15" s="8">
        <v>0</v>
      </c>
      <c r="L15" s="6">
        <v>0</v>
      </c>
      <c r="M15" s="6">
        <v>0</v>
      </c>
      <c r="N15" s="6">
        <v>0</v>
      </c>
      <c r="O15" s="11">
        <f t="shared" si="0"/>
        <v>1563.3500000000001</v>
      </c>
    </row>
    <row r="16" spans="1:15">
      <c r="A16" s="2" t="s">
        <v>30</v>
      </c>
      <c r="B16" s="4">
        <v>5264.5</v>
      </c>
      <c r="C16" s="5">
        <v>1063.8800000000001</v>
      </c>
      <c r="D16" s="6">
        <v>2413</v>
      </c>
      <c r="E16" s="6">
        <v>20964</v>
      </c>
      <c r="F16" s="5">
        <v>30216.880000000001</v>
      </c>
      <c r="G16" s="4">
        <v>20502.5</v>
      </c>
      <c r="H16" s="5">
        <v>1719.76</v>
      </c>
      <c r="I16" s="6">
        <v>6079</v>
      </c>
      <c r="J16" s="5">
        <v>4118.6400000000003</v>
      </c>
      <c r="K16" s="5">
        <v>2021.55</v>
      </c>
      <c r="L16" s="5">
        <v>3854.36</v>
      </c>
      <c r="M16" s="4">
        <v>1547.5</v>
      </c>
      <c r="N16" s="5">
        <v>29281.68</v>
      </c>
      <c r="O16" s="11">
        <f t="shared" si="0"/>
        <v>129047.25</v>
      </c>
    </row>
    <row r="17" spans="1:15">
      <c r="A17" s="2" t="s">
        <v>32</v>
      </c>
      <c r="B17" s="4">
        <v>37.200000000000003</v>
      </c>
      <c r="C17" s="4">
        <v>55.8</v>
      </c>
      <c r="D17" s="5">
        <v>14.85</v>
      </c>
      <c r="E17" s="6">
        <v>343</v>
      </c>
      <c r="F17" s="5">
        <v>532.51</v>
      </c>
      <c r="G17" s="6">
        <v>49</v>
      </c>
      <c r="H17" s="5">
        <v>11.62</v>
      </c>
      <c r="I17" s="6">
        <v>36</v>
      </c>
      <c r="J17" s="5">
        <v>36.909999999999997</v>
      </c>
      <c r="K17" s="4">
        <v>11.4</v>
      </c>
      <c r="L17" s="4">
        <v>57.7</v>
      </c>
      <c r="M17" s="5">
        <v>31.09</v>
      </c>
      <c r="N17" s="5">
        <v>45.65</v>
      </c>
      <c r="O17" s="11">
        <f t="shared" si="0"/>
        <v>1262.7300000000002</v>
      </c>
    </row>
    <row r="18" spans="1:15">
      <c r="A18" s="2" t="s">
        <v>33</v>
      </c>
      <c r="B18" s="6">
        <v>0</v>
      </c>
      <c r="C18" s="5">
        <v>27.54</v>
      </c>
      <c r="D18" s="5">
        <v>2.09</v>
      </c>
      <c r="E18" s="6">
        <v>111</v>
      </c>
      <c r="F18" s="5">
        <v>84.44</v>
      </c>
      <c r="G18" s="4">
        <v>13.6</v>
      </c>
      <c r="H18" s="5">
        <v>1.77</v>
      </c>
      <c r="I18" s="6">
        <v>46</v>
      </c>
      <c r="J18" s="5">
        <v>5.04</v>
      </c>
      <c r="K18" s="5">
        <v>0.79</v>
      </c>
      <c r="L18" s="5">
        <v>0.73</v>
      </c>
      <c r="M18" s="5">
        <v>7.29</v>
      </c>
      <c r="N18" s="6">
        <v>0</v>
      </c>
      <c r="O18" s="11">
        <f t="shared" si="0"/>
        <v>300.29000000000008</v>
      </c>
    </row>
    <row r="19" spans="1:15">
      <c r="A19" s="2" t="s">
        <v>34</v>
      </c>
      <c r="B19" s="4">
        <v>70.7</v>
      </c>
      <c r="C19" s="5">
        <v>89.87</v>
      </c>
      <c r="D19" s="5">
        <v>10.83</v>
      </c>
      <c r="E19" s="6">
        <v>92</v>
      </c>
      <c r="F19" s="5">
        <v>153.44999999999999</v>
      </c>
      <c r="G19" s="4">
        <v>349.6</v>
      </c>
      <c r="H19" s="5">
        <v>10.49</v>
      </c>
      <c r="I19" s="6">
        <v>66</v>
      </c>
      <c r="J19" s="5">
        <v>96.43</v>
      </c>
      <c r="K19" s="5">
        <v>6.89</v>
      </c>
      <c r="L19" s="5">
        <v>9.75</v>
      </c>
      <c r="M19" s="5">
        <v>33.549999999999997</v>
      </c>
      <c r="N19" s="5">
        <v>342.41</v>
      </c>
      <c r="O19" s="11">
        <f t="shared" si="0"/>
        <v>1331.97</v>
      </c>
    </row>
    <row r="20" spans="1:15">
      <c r="A20" s="2" t="s">
        <v>35</v>
      </c>
      <c r="B20" s="4">
        <v>13.9</v>
      </c>
      <c r="C20" s="5">
        <v>2.66</v>
      </c>
      <c r="D20" s="6">
        <v>0</v>
      </c>
      <c r="E20" s="6">
        <v>42</v>
      </c>
      <c r="F20" s="5">
        <v>48.43</v>
      </c>
      <c r="G20" s="4">
        <v>191.1</v>
      </c>
      <c r="H20" s="5">
        <v>3.63</v>
      </c>
      <c r="I20" s="6">
        <v>21</v>
      </c>
      <c r="J20" s="5">
        <v>4.34</v>
      </c>
      <c r="K20" s="5">
        <v>0.02</v>
      </c>
      <c r="L20" s="5">
        <v>20.13</v>
      </c>
      <c r="M20" s="6">
        <v>0</v>
      </c>
      <c r="N20" s="6">
        <v>0</v>
      </c>
      <c r="O20" s="11">
        <f t="shared" si="0"/>
        <v>347.21</v>
      </c>
    </row>
    <row r="21" spans="1:15">
      <c r="A21" s="2" t="s">
        <v>36</v>
      </c>
      <c r="B21" s="4">
        <v>131.4</v>
      </c>
      <c r="C21" s="5">
        <v>64.38</v>
      </c>
      <c r="D21" s="5">
        <v>25.49</v>
      </c>
      <c r="E21" s="6">
        <v>395</v>
      </c>
      <c r="F21" s="4">
        <v>206.6</v>
      </c>
      <c r="G21" s="4">
        <v>272.10000000000002</v>
      </c>
      <c r="H21" s="5">
        <v>10.09</v>
      </c>
      <c r="I21" s="6">
        <v>57</v>
      </c>
      <c r="J21" s="4">
        <v>420.1</v>
      </c>
      <c r="K21" s="5">
        <v>2.02</v>
      </c>
      <c r="L21" s="5">
        <v>31.96</v>
      </c>
      <c r="M21" s="5">
        <v>63.68</v>
      </c>
      <c r="N21" s="5">
        <v>164.36</v>
      </c>
      <c r="O21" s="11">
        <f t="shared" si="0"/>
        <v>1844.1799999999998</v>
      </c>
    </row>
    <row r="22" spans="1:15">
      <c r="A22" s="2" t="s">
        <v>37</v>
      </c>
      <c r="B22" s="4">
        <v>26.9</v>
      </c>
      <c r="C22" s="5">
        <v>2.17</v>
      </c>
      <c r="D22" s="5">
        <v>13.62</v>
      </c>
      <c r="E22" s="6">
        <v>492</v>
      </c>
      <c r="F22" s="5">
        <v>310.72000000000003</v>
      </c>
      <c r="G22" s="4">
        <v>86.5</v>
      </c>
      <c r="H22" s="5">
        <v>18.68</v>
      </c>
      <c r="I22" s="6">
        <v>0</v>
      </c>
      <c r="J22" s="5">
        <v>54.96</v>
      </c>
      <c r="K22" s="5">
        <v>0.99</v>
      </c>
      <c r="L22" s="5">
        <v>39.020000000000003</v>
      </c>
      <c r="M22" s="5">
        <v>47.38</v>
      </c>
      <c r="N22" s="5">
        <v>188.32</v>
      </c>
      <c r="O22" s="11">
        <f t="shared" si="0"/>
        <v>1281.2600000000002</v>
      </c>
    </row>
    <row r="23" spans="1:15">
      <c r="A23" s="2" t="s">
        <v>38</v>
      </c>
      <c r="B23" s="6">
        <v>0</v>
      </c>
      <c r="C23" s="5">
        <v>0.42</v>
      </c>
      <c r="D23" s="4">
        <v>2.1</v>
      </c>
      <c r="E23" s="6">
        <v>0</v>
      </c>
      <c r="F23" s="5">
        <v>2.77</v>
      </c>
      <c r="G23" s="6">
        <v>0</v>
      </c>
      <c r="H23" s="5">
        <v>1.96</v>
      </c>
      <c r="I23" s="6">
        <v>0</v>
      </c>
      <c r="J23" s="6">
        <v>0</v>
      </c>
      <c r="K23" s="8">
        <v>0</v>
      </c>
      <c r="L23" s="6">
        <v>0</v>
      </c>
      <c r="M23" s="6">
        <v>0</v>
      </c>
      <c r="N23" s="6">
        <v>0</v>
      </c>
      <c r="O23" s="11">
        <f t="shared" si="0"/>
        <v>7.25</v>
      </c>
    </row>
    <row r="24" spans="1:15">
      <c r="A24" s="2" t="s">
        <v>39</v>
      </c>
      <c r="B24" s="4">
        <v>98.8</v>
      </c>
      <c r="C24" s="5">
        <v>14.78</v>
      </c>
      <c r="D24" s="5">
        <v>22.76</v>
      </c>
      <c r="E24" s="6">
        <v>119</v>
      </c>
      <c r="F24" s="5">
        <v>66.72</v>
      </c>
      <c r="G24" s="6">
        <v>246</v>
      </c>
      <c r="H24" s="4">
        <v>12.1</v>
      </c>
      <c r="I24" s="6">
        <v>24</v>
      </c>
      <c r="J24" s="5">
        <v>25.01</v>
      </c>
      <c r="K24" s="5">
        <v>0.68</v>
      </c>
      <c r="L24" s="5">
        <v>67.55</v>
      </c>
      <c r="M24" s="5">
        <v>48.67</v>
      </c>
      <c r="N24" s="5">
        <v>45.65</v>
      </c>
      <c r="O24" s="11">
        <f t="shared" si="0"/>
        <v>791.7199999999998</v>
      </c>
    </row>
    <row r="25" spans="1:15">
      <c r="A25" s="2" t="s">
        <v>40</v>
      </c>
      <c r="B25" s="4">
        <v>21.8</v>
      </c>
      <c r="C25" s="5">
        <v>11.28</v>
      </c>
      <c r="D25" s="5">
        <v>6.42</v>
      </c>
      <c r="E25" s="6">
        <v>343</v>
      </c>
      <c r="F25" s="5">
        <v>198.04</v>
      </c>
      <c r="G25" s="4">
        <v>253.1</v>
      </c>
      <c r="H25" s="5">
        <v>7.94</v>
      </c>
      <c r="I25" s="6">
        <v>51</v>
      </c>
      <c r="J25" s="6">
        <v>0</v>
      </c>
      <c r="K25" s="5">
        <v>0.59</v>
      </c>
      <c r="L25" s="5">
        <v>20.65</v>
      </c>
      <c r="M25" s="5">
        <v>73.319999999999993</v>
      </c>
      <c r="N25" s="5">
        <v>189.47</v>
      </c>
      <c r="O25" s="11">
        <f t="shared" si="0"/>
        <v>1176.6100000000001</v>
      </c>
    </row>
    <row r="26" spans="1:15">
      <c r="A26" s="2" t="s">
        <v>41</v>
      </c>
      <c r="B26" s="6">
        <v>0</v>
      </c>
      <c r="C26" s="6">
        <v>0</v>
      </c>
      <c r="D26" s="5">
        <v>0.35</v>
      </c>
      <c r="E26" s="6">
        <v>0</v>
      </c>
      <c r="F26" s="6">
        <v>0</v>
      </c>
      <c r="G26" s="4">
        <v>13.9</v>
      </c>
      <c r="H26" s="6">
        <v>0</v>
      </c>
      <c r="I26" s="6">
        <v>0</v>
      </c>
      <c r="J26" s="6">
        <v>0</v>
      </c>
      <c r="K26" s="8">
        <v>0</v>
      </c>
      <c r="L26" s="5">
        <v>0.42</v>
      </c>
      <c r="M26" s="5">
        <v>0.11</v>
      </c>
      <c r="N26" s="6">
        <v>0</v>
      </c>
      <c r="O26" s="11">
        <f t="shared" si="0"/>
        <v>14.78</v>
      </c>
    </row>
    <row r="27" spans="1:15">
      <c r="A27" s="2" t="s">
        <v>42</v>
      </c>
      <c r="B27" s="4">
        <v>62.1</v>
      </c>
      <c r="C27" s="5">
        <v>1.33</v>
      </c>
      <c r="D27" s="5">
        <v>10.57</v>
      </c>
      <c r="E27" s="6">
        <v>154</v>
      </c>
      <c r="F27" s="5">
        <v>223.26</v>
      </c>
      <c r="G27" s="6">
        <v>119</v>
      </c>
      <c r="H27" s="5">
        <v>4.3899999999999997</v>
      </c>
      <c r="I27" s="6">
        <v>18</v>
      </c>
      <c r="J27" s="5">
        <v>124.02</v>
      </c>
      <c r="K27" s="5">
        <v>2.5499999999999998</v>
      </c>
      <c r="L27" s="5">
        <v>3.22</v>
      </c>
      <c r="M27" s="5">
        <v>39.880000000000003</v>
      </c>
      <c r="N27" s="6">
        <v>0</v>
      </c>
      <c r="O27" s="11">
        <f t="shared" si="0"/>
        <v>762.31999999999994</v>
      </c>
    </row>
    <row r="28" spans="1:15">
      <c r="A28" s="2" t="s">
        <v>43</v>
      </c>
      <c r="B28" s="6">
        <v>0</v>
      </c>
      <c r="C28" s="5">
        <v>289.66000000000003</v>
      </c>
      <c r="D28" s="4">
        <v>9.1</v>
      </c>
      <c r="E28" s="6">
        <v>106</v>
      </c>
      <c r="F28" s="5">
        <v>90.61</v>
      </c>
      <c r="G28" s="4">
        <v>25.1</v>
      </c>
      <c r="H28" s="5">
        <v>4.49</v>
      </c>
      <c r="I28" s="6">
        <v>63</v>
      </c>
      <c r="J28" s="6">
        <v>0</v>
      </c>
      <c r="K28" s="5">
        <v>0.44</v>
      </c>
      <c r="L28" s="5">
        <v>0.93</v>
      </c>
      <c r="M28" s="5">
        <v>9.11</v>
      </c>
      <c r="N28" s="5">
        <v>130.12</v>
      </c>
      <c r="O28" s="11">
        <f t="shared" si="0"/>
        <v>728.56000000000006</v>
      </c>
    </row>
    <row r="29" spans="1:15">
      <c r="A29" s="2" t="s">
        <v>44</v>
      </c>
      <c r="B29" s="6">
        <v>0</v>
      </c>
      <c r="C29" s="5">
        <v>19.75</v>
      </c>
      <c r="D29" s="5">
        <v>10.45</v>
      </c>
      <c r="E29" s="6">
        <v>871</v>
      </c>
      <c r="F29" s="5">
        <v>152.25</v>
      </c>
      <c r="G29" s="4">
        <v>162.6</v>
      </c>
      <c r="H29" s="4">
        <v>6.4</v>
      </c>
      <c r="I29" s="6">
        <v>26</v>
      </c>
      <c r="J29" s="5">
        <v>25.96</v>
      </c>
      <c r="K29" s="5">
        <v>0.17</v>
      </c>
      <c r="L29" s="5">
        <v>21.79</v>
      </c>
      <c r="M29" s="4">
        <v>38.700000000000003</v>
      </c>
      <c r="N29" s="6">
        <v>0</v>
      </c>
      <c r="O29" s="11">
        <f t="shared" si="0"/>
        <v>1335.0700000000002</v>
      </c>
    </row>
    <row r="30" spans="1:15">
      <c r="A30" s="2" t="s">
        <v>45</v>
      </c>
      <c r="B30" s="6">
        <v>0</v>
      </c>
      <c r="C30" s="6">
        <v>0</v>
      </c>
      <c r="D30" s="5">
        <v>16.95</v>
      </c>
      <c r="E30" s="6">
        <v>263</v>
      </c>
      <c r="F30" s="4">
        <v>175.6</v>
      </c>
      <c r="G30" s="4">
        <v>151.30000000000001</v>
      </c>
      <c r="H30" s="5">
        <v>4.97</v>
      </c>
      <c r="I30" s="6">
        <v>6</v>
      </c>
      <c r="J30" s="6">
        <v>0</v>
      </c>
      <c r="K30" s="5">
        <v>0.01</v>
      </c>
      <c r="L30" s="5">
        <v>4.88</v>
      </c>
      <c r="M30" s="5">
        <v>4.93</v>
      </c>
      <c r="N30" s="6">
        <v>0</v>
      </c>
      <c r="O30" s="11">
        <f t="shared" si="0"/>
        <v>627.63999999999987</v>
      </c>
    </row>
    <row r="31" spans="1:15">
      <c r="A31" s="2" t="s">
        <v>46</v>
      </c>
      <c r="B31" s="6">
        <v>0</v>
      </c>
      <c r="C31" s="5">
        <v>0.23</v>
      </c>
      <c r="D31" s="5">
        <v>0.23</v>
      </c>
      <c r="E31" s="6">
        <v>1</v>
      </c>
      <c r="F31" s="5">
        <v>38.33</v>
      </c>
      <c r="G31" s="6">
        <v>0</v>
      </c>
      <c r="H31" s="5">
        <v>1.1299999999999999</v>
      </c>
      <c r="I31" s="6">
        <v>4</v>
      </c>
      <c r="J31" s="5">
        <v>0.97</v>
      </c>
      <c r="K31" s="8">
        <v>0</v>
      </c>
      <c r="L31" s="4">
        <v>0.1</v>
      </c>
      <c r="M31" s="6">
        <v>0</v>
      </c>
      <c r="N31" s="6">
        <v>0</v>
      </c>
      <c r="O31" s="11">
        <f t="shared" si="0"/>
        <v>45.99</v>
      </c>
    </row>
    <row r="32" spans="1:15">
      <c r="A32" s="2" t="s">
        <v>47</v>
      </c>
      <c r="B32" s="6">
        <v>0</v>
      </c>
      <c r="C32" s="6">
        <v>0</v>
      </c>
      <c r="D32" s="6">
        <v>0</v>
      </c>
      <c r="E32" s="6">
        <v>0</v>
      </c>
      <c r="F32" s="5">
        <v>1.95</v>
      </c>
      <c r="G32" s="6">
        <v>38</v>
      </c>
      <c r="H32" s="5">
        <v>0.12</v>
      </c>
      <c r="I32" s="6">
        <v>0</v>
      </c>
      <c r="J32" s="6">
        <v>0</v>
      </c>
      <c r="K32" s="8">
        <v>0</v>
      </c>
      <c r="L32" s="4">
        <v>0.1</v>
      </c>
      <c r="M32" s="6">
        <v>0</v>
      </c>
      <c r="N32" s="6">
        <v>0</v>
      </c>
      <c r="O32" s="11">
        <f t="shared" si="0"/>
        <v>40.17</v>
      </c>
    </row>
    <row r="33" spans="1:15">
      <c r="A33" s="2" t="s">
        <v>49</v>
      </c>
      <c r="B33" s="4">
        <v>7.9</v>
      </c>
      <c r="C33" s="5">
        <v>75.510000000000005</v>
      </c>
      <c r="D33" s="5">
        <v>25.59</v>
      </c>
      <c r="E33" s="6">
        <v>110</v>
      </c>
      <c r="F33" s="5">
        <v>262.87</v>
      </c>
      <c r="G33" s="6">
        <v>169</v>
      </c>
      <c r="H33" s="5">
        <v>3.42</v>
      </c>
      <c r="I33" s="6">
        <v>114</v>
      </c>
      <c r="J33" s="5">
        <v>8.49</v>
      </c>
      <c r="K33" s="5">
        <v>26.25</v>
      </c>
      <c r="L33" s="5">
        <v>27.29</v>
      </c>
      <c r="M33" s="5">
        <v>81.680000000000007</v>
      </c>
      <c r="N33" s="4">
        <v>46.8</v>
      </c>
      <c r="O33" s="11">
        <f t="shared" si="0"/>
        <v>958.8</v>
      </c>
    </row>
    <row r="34" spans="1:15">
      <c r="A34" s="2" t="s">
        <v>50</v>
      </c>
      <c r="B34" s="6">
        <v>83</v>
      </c>
      <c r="C34" s="5">
        <v>64.650000000000006</v>
      </c>
      <c r="D34" s="5">
        <v>90.92</v>
      </c>
      <c r="E34" s="6">
        <v>39</v>
      </c>
      <c r="F34" s="5">
        <v>15.81</v>
      </c>
      <c r="G34" s="4">
        <v>351.7</v>
      </c>
      <c r="H34" s="6">
        <v>0</v>
      </c>
      <c r="I34" s="6">
        <v>263</v>
      </c>
      <c r="J34" s="5">
        <v>17.350000000000001</v>
      </c>
      <c r="K34" s="5">
        <v>11.78</v>
      </c>
      <c r="L34" s="5">
        <v>54.48</v>
      </c>
      <c r="M34" s="5">
        <v>4.82</v>
      </c>
      <c r="N34" s="5">
        <v>876.57</v>
      </c>
      <c r="O34" s="11">
        <f t="shared" si="0"/>
        <v>1873.08</v>
      </c>
    </row>
    <row r="35" spans="1:15">
      <c r="A35" s="2" t="s">
        <v>51</v>
      </c>
      <c r="B35" s="4">
        <v>190.6</v>
      </c>
      <c r="C35" s="5">
        <v>102.33</v>
      </c>
      <c r="D35" s="5">
        <v>191.93</v>
      </c>
      <c r="E35" s="6">
        <v>2078</v>
      </c>
      <c r="F35" s="6">
        <v>1142</v>
      </c>
      <c r="G35" s="6">
        <v>2208</v>
      </c>
      <c r="H35" s="5">
        <v>142.76</v>
      </c>
      <c r="I35" s="6">
        <v>366</v>
      </c>
      <c r="J35" s="5">
        <v>247.54</v>
      </c>
      <c r="K35" s="5">
        <v>163.18</v>
      </c>
      <c r="L35" s="5">
        <v>252.16</v>
      </c>
      <c r="M35" s="4">
        <v>132.6</v>
      </c>
      <c r="N35" s="4">
        <v>2108.1</v>
      </c>
      <c r="O35" s="11">
        <f t="shared" si="0"/>
        <v>9325.2000000000007</v>
      </c>
    </row>
    <row r="36" spans="1:15">
      <c r="A36" s="2" t="s">
        <v>52</v>
      </c>
      <c r="B36" s="4">
        <v>30.6</v>
      </c>
      <c r="C36" s="5">
        <v>42.35</v>
      </c>
      <c r="D36" s="5">
        <v>8.23</v>
      </c>
      <c r="E36" s="6">
        <v>265</v>
      </c>
      <c r="F36" s="4">
        <v>123.9</v>
      </c>
      <c r="G36" s="4">
        <v>443.8</v>
      </c>
      <c r="H36" s="5">
        <v>19.63</v>
      </c>
      <c r="I36" s="6">
        <v>45</v>
      </c>
      <c r="J36" s="5">
        <v>47.98</v>
      </c>
      <c r="K36" s="5">
        <v>13.78</v>
      </c>
      <c r="L36" s="5">
        <v>35.07</v>
      </c>
      <c r="M36" s="5">
        <v>0.11</v>
      </c>
      <c r="N36" s="4">
        <v>582.1</v>
      </c>
      <c r="O36" s="11">
        <f t="shared" si="0"/>
        <v>1657.5499999999997</v>
      </c>
    </row>
    <row r="37" spans="1:15">
      <c r="A37" s="2" t="s">
        <v>54</v>
      </c>
      <c r="B37" s="4">
        <v>60.8</v>
      </c>
      <c r="C37" s="5">
        <v>21.12</v>
      </c>
      <c r="D37" s="5">
        <v>47.55</v>
      </c>
      <c r="E37" s="6">
        <v>1263</v>
      </c>
      <c r="F37" s="5">
        <v>332.29</v>
      </c>
      <c r="G37" s="4">
        <v>1476.3</v>
      </c>
      <c r="H37" s="5">
        <v>8.99</v>
      </c>
      <c r="I37" s="6">
        <v>47</v>
      </c>
      <c r="J37" s="5">
        <v>63.47</v>
      </c>
      <c r="K37" s="5">
        <v>46.76</v>
      </c>
      <c r="L37" s="5">
        <v>67.760000000000005</v>
      </c>
      <c r="M37" s="5">
        <v>92.62</v>
      </c>
      <c r="N37" s="5">
        <v>627.75</v>
      </c>
      <c r="O37" s="11">
        <f t="shared" si="0"/>
        <v>4155.41</v>
      </c>
    </row>
    <row r="38" spans="1:15">
      <c r="A38" s="2" t="s">
        <v>56</v>
      </c>
      <c r="B38" s="4">
        <v>118.8</v>
      </c>
      <c r="C38" s="5">
        <v>124.36</v>
      </c>
      <c r="D38" s="5">
        <v>2.73</v>
      </c>
      <c r="E38" s="6">
        <v>1797</v>
      </c>
      <c r="F38" s="5">
        <v>68.11</v>
      </c>
      <c r="G38" s="4">
        <v>966.4</v>
      </c>
      <c r="H38" s="5">
        <v>32.909999999999997</v>
      </c>
      <c r="I38" s="6">
        <v>115</v>
      </c>
      <c r="J38" s="4">
        <v>680.7</v>
      </c>
      <c r="K38" s="5">
        <v>47.83</v>
      </c>
      <c r="L38" s="5">
        <v>255.79</v>
      </c>
      <c r="M38" s="5">
        <v>161.97999999999999</v>
      </c>
      <c r="N38" s="5">
        <v>346.97</v>
      </c>
      <c r="O38" s="11">
        <f t="shared" si="0"/>
        <v>4718.58</v>
      </c>
    </row>
    <row r="39" spans="1:15">
      <c r="A39" s="2" t="s">
        <v>57</v>
      </c>
      <c r="B39" s="4">
        <v>18.100000000000001</v>
      </c>
      <c r="C39" s="5">
        <v>8.39</v>
      </c>
      <c r="D39" s="4">
        <v>5.2</v>
      </c>
      <c r="E39" s="6">
        <v>271</v>
      </c>
      <c r="F39" s="5">
        <v>60.22</v>
      </c>
      <c r="G39" s="4">
        <v>74.099999999999994</v>
      </c>
      <c r="H39" s="5">
        <v>0.04</v>
      </c>
      <c r="I39" s="6">
        <v>33</v>
      </c>
      <c r="J39" s="5">
        <v>31.04</v>
      </c>
      <c r="K39" s="8">
        <v>0</v>
      </c>
      <c r="L39" s="5">
        <v>6.12</v>
      </c>
      <c r="M39" s="4">
        <v>8.9</v>
      </c>
      <c r="N39" s="5">
        <v>176.91</v>
      </c>
      <c r="O39" s="11">
        <f t="shared" si="0"/>
        <v>693.02</v>
      </c>
    </row>
    <row r="40" spans="1:15">
      <c r="A40" s="2" t="s">
        <v>58</v>
      </c>
      <c r="B40" s="6">
        <v>66</v>
      </c>
      <c r="C40" s="5">
        <v>30.12</v>
      </c>
      <c r="D40" s="6">
        <v>0</v>
      </c>
      <c r="E40" s="6">
        <v>23</v>
      </c>
      <c r="F40" s="5">
        <v>280.02999999999997</v>
      </c>
      <c r="G40" s="4">
        <v>816.7</v>
      </c>
      <c r="H40" s="4">
        <v>7.2</v>
      </c>
      <c r="I40" s="6">
        <v>0</v>
      </c>
      <c r="J40" s="4">
        <v>67.2</v>
      </c>
      <c r="K40" s="5">
        <v>0.46</v>
      </c>
      <c r="L40" s="5">
        <v>2.08</v>
      </c>
      <c r="M40" s="6">
        <v>0</v>
      </c>
      <c r="N40" s="6">
        <v>0</v>
      </c>
      <c r="O40" s="11">
        <f t="shared" si="0"/>
        <v>1292.79</v>
      </c>
    </row>
    <row r="41" spans="1:15">
      <c r="A41" s="2" t="s">
        <v>59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5">
        <v>81.790000000000006</v>
      </c>
      <c r="N41" s="6">
        <v>0</v>
      </c>
      <c r="O41" s="11">
        <f t="shared" si="0"/>
        <v>81.790000000000006</v>
      </c>
    </row>
    <row r="42" spans="1:15">
      <c r="A42" s="2" t="s">
        <v>60</v>
      </c>
      <c r="B42" s="4">
        <v>31.6</v>
      </c>
      <c r="C42" s="5">
        <v>6.76</v>
      </c>
      <c r="D42" s="5">
        <v>11.91</v>
      </c>
      <c r="E42" s="6">
        <v>18</v>
      </c>
      <c r="F42" s="5">
        <v>132.24</v>
      </c>
      <c r="G42" s="4">
        <v>95.9</v>
      </c>
      <c r="H42" s="4">
        <v>32.299999999999997</v>
      </c>
      <c r="I42" s="6">
        <v>22</v>
      </c>
      <c r="J42" s="5">
        <v>12.11</v>
      </c>
      <c r="K42" s="5">
        <v>32.65</v>
      </c>
      <c r="L42" s="5">
        <v>10.38</v>
      </c>
      <c r="M42" s="5">
        <v>5.04</v>
      </c>
      <c r="N42" s="5">
        <v>354.96</v>
      </c>
      <c r="O42" s="11">
        <f t="shared" si="0"/>
        <v>765.84999999999991</v>
      </c>
    </row>
    <row r="43" spans="1:15">
      <c r="A43" s="2" t="s">
        <v>61</v>
      </c>
      <c r="B43" s="6">
        <v>0</v>
      </c>
      <c r="C43" s="6">
        <v>0</v>
      </c>
      <c r="D43" s="5">
        <v>4.6399999999999997</v>
      </c>
      <c r="E43" s="6">
        <v>0</v>
      </c>
      <c r="F43" s="6">
        <v>0</v>
      </c>
      <c r="G43" s="4">
        <v>1.7</v>
      </c>
      <c r="H43" s="6">
        <v>0</v>
      </c>
      <c r="I43" s="6">
        <v>0</v>
      </c>
      <c r="J43" s="5">
        <v>0.04</v>
      </c>
      <c r="K43" s="5">
        <v>26.33</v>
      </c>
      <c r="L43" s="5">
        <v>0.42</v>
      </c>
      <c r="M43" s="5">
        <v>1.18</v>
      </c>
      <c r="N43" s="6">
        <v>0</v>
      </c>
      <c r="O43" s="11">
        <f t="shared" si="0"/>
        <v>34.31</v>
      </c>
    </row>
    <row r="44" spans="1:15">
      <c r="A44" s="2" t="s">
        <v>62</v>
      </c>
      <c r="B44" s="4">
        <v>11.6</v>
      </c>
      <c r="C44" s="6">
        <v>0</v>
      </c>
      <c r="D44" s="5">
        <v>7.43</v>
      </c>
      <c r="E44" s="6">
        <v>5</v>
      </c>
      <c r="F44" s="5">
        <v>141.51</v>
      </c>
      <c r="G44" s="4">
        <v>4.8</v>
      </c>
      <c r="H44" s="5">
        <v>4.5199999999999996</v>
      </c>
      <c r="I44" s="6">
        <v>5</v>
      </c>
      <c r="J44" s="5">
        <v>20.39</v>
      </c>
      <c r="K44" s="5">
        <v>44.85</v>
      </c>
      <c r="L44" s="5">
        <v>3.11</v>
      </c>
      <c r="M44" s="5">
        <v>3.32</v>
      </c>
      <c r="N44" s="5">
        <v>222.57</v>
      </c>
      <c r="O44" s="11">
        <f t="shared" si="0"/>
        <v>474.1</v>
      </c>
    </row>
    <row r="45" spans="1:15">
      <c r="A45" s="2" t="s">
        <v>63</v>
      </c>
      <c r="B45" s="4">
        <v>1.2</v>
      </c>
      <c r="C45" s="5">
        <v>2.96</v>
      </c>
      <c r="D45" s="5">
        <v>2.65</v>
      </c>
      <c r="E45" s="6">
        <v>281</v>
      </c>
      <c r="F45" s="5">
        <v>1189.33</v>
      </c>
      <c r="G45" s="4">
        <v>78.099999999999994</v>
      </c>
      <c r="H45" s="5">
        <v>11.71</v>
      </c>
      <c r="I45" s="6">
        <v>22</v>
      </c>
      <c r="J45" s="4">
        <v>5.7</v>
      </c>
      <c r="K45" s="6">
        <v>0</v>
      </c>
      <c r="L45" s="5">
        <v>12.24</v>
      </c>
      <c r="M45" s="5">
        <v>3.97</v>
      </c>
      <c r="N45" s="5">
        <v>200.88</v>
      </c>
      <c r="O45" s="11">
        <f t="shared" si="0"/>
        <v>1811.7399999999998</v>
      </c>
    </row>
    <row r="46" spans="1:15">
      <c r="A46" s="2" t="s">
        <v>64</v>
      </c>
      <c r="B46" s="4">
        <v>10.4</v>
      </c>
      <c r="C46" s="5">
        <v>3.57</v>
      </c>
      <c r="D46" s="5">
        <v>23.04</v>
      </c>
      <c r="E46" s="6">
        <v>1078</v>
      </c>
      <c r="F46" s="5">
        <v>115.56</v>
      </c>
      <c r="G46" s="6">
        <v>116</v>
      </c>
      <c r="H46" s="5">
        <v>5.71</v>
      </c>
      <c r="I46" s="6">
        <v>42</v>
      </c>
      <c r="J46" s="5">
        <v>28.74</v>
      </c>
      <c r="K46" s="5">
        <v>15.07</v>
      </c>
      <c r="L46" s="4">
        <v>5.6</v>
      </c>
      <c r="M46" s="5">
        <v>18.440000000000001</v>
      </c>
      <c r="N46" s="5">
        <v>53.64</v>
      </c>
      <c r="O46" s="11">
        <f t="shared" si="0"/>
        <v>1515.77</v>
      </c>
    </row>
    <row r="47" spans="1:15">
      <c r="A47" s="2" t="s">
        <v>66</v>
      </c>
      <c r="B47" s="6">
        <v>80</v>
      </c>
      <c r="C47" s="5">
        <v>186.12</v>
      </c>
      <c r="D47" s="5">
        <v>306.05</v>
      </c>
      <c r="E47" s="6">
        <v>77</v>
      </c>
      <c r="F47" s="5">
        <v>1722.23</v>
      </c>
      <c r="G47" s="4">
        <v>995.9</v>
      </c>
      <c r="H47" s="5">
        <v>189.39</v>
      </c>
      <c r="I47" s="6">
        <v>130</v>
      </c>
      <c r="J47" s="5">
        <v>276.54000000000002</v>
      </c>
      <c r="K47" s="5">
        <v>70.930000000000007</v>
      </c>
      <c r="L47" s="5">
        <v>97.13</v>
      </c>
      <c r="M47" s="5">
        <v>318.16000000000003</v>
      </c>
      <c r="N47" s="4">
        <v>2715.3</v>
      </c>
      <c r="O47" s="11">
        <f t="shared" si="0"/>
        <v>7164.75</v>
      </c>
    </row>
    <row r="48" spans="1:15">
      <c r="A48" s="2" t="s">
        <v>67</v>
      </c>
      <c r="B48" s="4">
        <v>38.1</v>
      </c>
      <c r="C48" s="5">
        <v>3.99</v>
      </c>
      <c r="D48" s="4">
        <v>48.9</v>
      </c>
      <c r="E48" s="6">
        <v>913</v>
      </c>
      <c r="F48" s="5">
        <v>0.32</v>
      </c>
      <c r="G48" s="4">
        <v>66.3</v>
      </c>
      <c r="H48" s="5">
        <v>3.56</v>
      </c>
      <c r="I48" s="6">
        <v>178</v>
      </c>
      <c r="J48" s="5">
        <v>20.51</v>
      </c>
      <c r="K48" s="5">
        <v>29.77</v>
      </c>
      <c r="L48" s="5">
        <v>22.83</v>
      </c>
      <c r="M48" s="5">
        <v>59.28</v>
      </c>
      <c r="N48" s="6">
        <v>0</v>
      </c>
      <c r="O48" s="11">
        <f t="shared" si="0"/>
        <v>1384.56</v>
      </c>
    </row>
    <row r="49" spans="1:15">
      <c r="A49" s="2" t="s">
        <v>69</v>
      </c>
      <c r="B49" s="4">
        <v>20.2</v>
      </c>
      <c r="C49" s="5">
        <v>44.33</v>
      </c>
      <c r="D49" s="5">
        <v>20.61</v>
      </c>
      <c r="E49" s="6">
        <v>354</v>
      </c>
      <c r="F49" s="5">
        <v>132.83000000000001</v>
      </c>
      <c r="G49" s="4">
        <v>124.2</v>
      </c>
      <c r="H49" s="5">
        <v>17.12</v>
      </c>
      <c r="I49" s="6">
        <v>0</v>
      </c>
      <c r="J49" s="5">
        <v>7.74</v>
      </c>
      <c r="K49" s="5">
        <v>37.99</v>
      </c>
      <c r="L49" s="5">
        <v>14.22</v>
      </c>
      <c r="M49" s="5">
        <v>17.690000000000001</v>
      </c>
      <c r="N49" s="5">
        <v>43.37</v>
      </c>
      <c r="O49" s="11">
        <f t="shared" si="0"/>
        <v>834.30000000000018</v>
      </c>
    </row>
    <row r="50" spans="1:15">
      <c r="A50" s="2" t="s">
        <v>70</v>
      </c>
      <c r="B50" s="4">
        <v>54.1</v>
      </c>
      <c r="C50" s="5">
        <v>31.75</v>
      </c>
      <c r="D50" s="5">
        <v>29.07</v>
      </c>
      <c r="E50" s="6">
        <v>1054</v>
      </c>
      <c r="F50" s="6">
        <v>456</v>
      </c>
      <c r="G50" s="4">
        <v>1138.4000000000001</v>
      </c>
      <c r="H50" s="5">
        <v>17.72</v>
      </c>
      <c r="I50" s="6">
        <v>106</v>
      </c>
      <c r="J50" s="5">
        <v>54.41</v>
      </c>
      <c r="K50" s="5">
        <v>56.84</v>
      </c>
      <c r="L50" s="5">
        <v>58.53</v>
      </c>
      <c r="M50" s="5">
        <v>27.76</v>
      </c>
      <c r="N50" s="5">
        <v>325.29000000000002</v>
      </c>
      <c r="O50" s="11">
        <f t="shared" si="0"/>
        <v>3409.8700000000003</v>
      </c>
    </row>
    <row r="51" spans="1:15">
      <c r="A51" s="2" t="s">
        <v>72</v>
      </c>
      <c r="B51" s="4">
        <v>16.399999999999999</v>
      </c>
      <c r="C51" s="5">
        <v>30.35</v>
      </c>
      <c r="D51" s="5">
        <v>147.26</v>
      </c>
      <c r="E51" s="6">
        <v>270</v>
      </c>
      <c r="F51" s="5">
        <v>220.09</v>
      </c>
      <c r="G51" s="4">
        <v>1073.5</v>
      </c>
      <c r="H51" s="5">
        <v>31.52</v>
      </c>
      <c r="I51" s="6">
        <v>188</v>
      </c>
      <c r="J51" s="5">
        <v>44.21</v>
      </c>
      <c r="K51" s="5">
        <v>77.05</v>
      </c>
      <c r="L51" s="5">
        <v>45.24</v>
      </c>
      <c r="M51" s="5">
        <v>57.56</v>
      </c>
      <c r="N51" s="5">
        <v>586.66</v>
      </c>
      <c r="O51" s="11">
        <f t="shared" si="0"/>
        <v>2787.8399999999997</v>
      </c>
    </row>
    <row r="52" spans="1:15">
      <c r="A52" s="2" t="s">
        <v>73</v>
      </c>
      <c r="B52" s="4">
        <v>178.2</v>
      </c>
      <c r="C52" s="5">
        <v>38.97</v>
      </c>
      <c r="D52" s="5">
        <v>46.74</v>
      </c>
      <c r="E52" s="6">
        <v>1337</v>
      </c>
      <c r="F52" s="5">
        <v>1176.82</v>
      </c>
      <c r="G52" s="4">
        <v>1390.2</v>
      </c>
      <c r="H52" s="5">
        <v>79.92</v>
      </c>
      <c r="I52" s="6">
        <v>213</v>
      </c>
      <c r="J52" s="5">
        <v>339.57</v>
      </c>
      <c r="K52" s="5">
        <v>67.41</v>
      </c>
      <c r="L52" s="5">
        <v>199.23</v>
      </c>
      <c r="M52" s="5">
        <v>82.43</v>
      </c>
      <c r="N52" s="5">
        <v>1830.75</v>
      </c>
      <c r="O52" s="11">
        <f t="shared" si="0"/>
        <v>6980.2399999999989</v>
      </c>
    </row>
    <row r="53" spans="1:15">
      <c r="A53" s="2" t="s">
        <v>74</v>
      </c>
      <c r="B53" s="4">
        <v>57.6</v>
      </c>
      <c r="C53" s="4">
        <v>14.7</v>
      </c>
      <c r="D53" s="5">
        <v>7.46</v>
      </c>
      <c r="E53" s="6">
        <v>310</v>
      </c>
      <c r="F53" s="5">
        <v>302.33</v>
      </c>
      <c r="G53" s="4">
        <v>178.2</v>
      </c>
      <c r="H53" s="5">
        <v>8.5299999999999994</v>
      </c>
      <c r="I53" s="6">
        <v>57</v>
      </c>
      <c r="J53" s="5">
        <v>54.31</v>
      </c>
      <c r="K53" s="5">
        <v>2.64</v>
      </c>
      <c r="L53" s="5">
        <v>17.12</v>
      </c>
      <c r="M53" s="5">
        <v>10.51</v>
      </c>
      <c r="N53" s="5">
        <v>377.79</v>
      </c>
      <c r="O53" s="11">
        <f t="shared" si="0"/>
        <v>1398.1899999999998</v>
      </c>
    </row>
    <row r="54" spans="1:15">
      <c r="A54" s="2" t="s">
        <v>75</v>
      </c>
      <c r="B54" s="6">
        <v>75</v>
      </c>
      <c r="C54" s="5">
        <v>2.54</v>
      </c>
      <c r="D54" s="5">
        <v>14.29</v>
      </c>
      <c r="E54" s="6">
        <v>0</v>
      </c>
      <c r="F54" s="5">
        <v>227.17</v>
      </c>
      <c r="G54" s="6">
        <v>431</v>
      </c>
      <c r="H54" s="6">
        <v>0</v>
      </c>
      <c r="I54" s="6">
        <v>15</v>
      </c>
      <c r="J54" s="5">
        <v>4.6100000000000003</v>
      </c>
      <c r="K54" s="5">
        <v>18.84</v>
      </c>
      <c r="L54" s="5">
        <v>2.08</v>
      </c>
      <c r="M54" s="5">
        <v>16.079999999999998</v>
      </c>
      <c r="N54" s="5">
        <v>86.74</v>
      </c>
      <c r="O54" s="11">
        <f t="shared" si="0"/>
        <v>893.35000000000014</v>
      </c>
    </row>
    <row r="55" spans="1:15">
      <c r="A55" s="2" t="s">
        <v>76</v>
      </c>
      <c r="B55" s="4">
        <v>827.2</v>
      </c>
      <c r="C55" s="5">
        <v>661.64</v>
      </c>
      <c r="D55" s="5">
        <v>643.96</v>
      </c>
      <c r="E55" s="6">
        <v>6169</v>
      </c>
      <c r="F55" s="5">
        <v>1901.62</v>
      </c>
      <c r="G55" s="4">
        <v>6559.3</v>
      </c>
      <c r="H55" s="5">
        <v>227.72</v>
      </c>
      <c r="I55" s="6">
        <v>1636</v>
      </c>
      <c r="J55" s="5">
        <v>1295.82</v>
      </c>
      <c r="K55" s="5">
        <v>596.72</v>
      </c>
      <c r="L55" s="5">
        <v>1796.54</v>
      </c>
      <c r="M55" s="5">
        <v>1033.17</v>
      </c>
      <c r="N55" s="5">
        <v>3532.52</v>
      </c>
      <c r="O55" s="11">
        <f t="shared" si="0"/>
        <v>26881.210000000003</v>
      </c>
    </row>
    <row r="56" spans="1:15">
      <c r="A56" s="2" t="s">
        <v>77</v>
      </c>
      <c r="B56" s="6">
        <v>0</v>
      </c>
      <c r="C56" s="8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8">
        <v>0</v>
      </c>
      <c r="L56" s="6">
        <v>0</v>
      </c>
      <c r="M56" s="6">
        <v>0</v>
      </c>
      <c r="N56" s="6">
        <v>0</v>
      </c>
      <c r="O56" s="11">
        <f t="shared" si="0"/>
        <v>0</v>
      </c>
    </row>
    <row r="57" spans="1:15">
      <c r="A57" s="2" t="s">
        <v>79</v>
      </c>
      <c r="B57" s="4">
        <v>900.1</v>
      </c>
      <c r="C57" s="5">
        <v>158.66</v>
      </c>
      <c r="D57" s="5">
        <v>135.31</v>
      </c>
      <c r="E57" s="6">
        <v>418</v>
      </c>
      <c r="F57" s="5">
        <v>3220.42</v>
      </c>
      <c r="G57" s="4">
        <v>1333.3</v>
      </c>
      <c r="H57" s="5">
        <v>94.35</v>
      </c>
      <c r="I57" s="6">
        <v>780</v>
      </c>
      <c r="J57" s="5">
        <v>525.96</v>
      </c>
      <c r="K57" s="5">
        <v>240.27</v>
      </c>
      <c r="L57" s="5">
        <v>347.83</v>
      </c>
      <c r="M57" s="5">
        <v>217.07</v>
      </c>
      <c r="N57" s="5">
        <v>1135.6600000000001</v>
      </c>
      <c r="O57" s="11">
        <f t="shared" si="0"/>
        <v>9506.93</v>
      </c>
    </row>
    <row r="58" spans="1:15">
      <c r="A58" s="2" t="s">
        <v>80</v>
      </c>
      <c r="B58" s="4">
        <v>12.8</v>
      </c>
      <c r="C58" s="6">
        <v>0</v>
      </c>
      <c r="D58" s="5">
        <v>70.89</v>
      </c>
      <c r="E58" s="6">
        <v>136</v>
      </c>
      <c r="F58" s="5">
        <v>482.33</v>
      </c>
      <c r="G58" s="4">
        <v>383.9</v>
      </c>
      <c r="H58" s="5">
        <v>9.27</v>
      </c>
      <c r="I58" s="6">
        <v>31</v>
      </c>
      <c r="J58" s="5">
        <v>3.64</v>
      </c>
      <c r="K58" s="4">
        <v>33.9</v>
      </c>
      <c r="L58" s="5">
        <v>15.46</v>
      </c>
      <c r="M58" s="5">
        <v>6.86</v>
      </c>
      <c r="N58" s="5">
        <v>143.81</v>
      </c>
      <c r="O58" s="11">
        <f t="shared" si="0"/>
        <v>1329.8600000000001</v>
      </c>
    </row>
    <row r="59" spans="1:15">
      <c r="A59" s="2" t="s">
        <v>81</v>
      </c>
      <c r="B59" s="6">
        <v>0</v>
      </c>
      <c r="C59" s="6">
        <v>0</v>
      </c>
      <c r="D59" s="5">
        <v>0.04</v>
      </c>
      <c r="E59" s="6">
        <v>0</v>
      </c>
      <c r="F59" s="6">
        <v>0</v>
      </c>
      <c r="G59" s="4">
        <v>2.8</v>
      </c>
      <c r="H59" s="5">
        <v>7.0000000000000007E-2</v>
      </c>
      <c r="I59" s="6">
        <v>0</v>
      </c>
      <c r="J59" s="6">
        <v>0</v>
      </c>
      <c r="K59" s="8">
        <v>0</v>
      </c>
      <c r="L59" s="6">
        <v>0</v>
      </c>
      <c r="M59" s="6">
        <v>0</v>
      </c>
      <c r="N59" s="6">
        <v>0</v>
      </c>
      <c r="O59" s="11">
        <f t="shared" si="0"/>
        <v>2.9099999999999997</v>
      </c>
    </row>
    <row r="60" spans="1:15">
      <c r="A60" s="2" t="s">
        <v>82</v>
      </c>
      <c r="B60" s="4">
        <v>51.4</v>
      </c>
      <c r="C60" s="5">
        <v>76.61</v>
      </c>
      <c r="D60" s="4">
        <v>85.6</v>
      </c>
      <c r="E60" s="6">
        <v>130</v>
      </c>
      <c r="F60" s="5">
        <v>191.92</v>
      </c>
      <c r="G60" s="4">
        <v>387.5</v>
      </c>
      <c r="H60" s="5">
        <v>14.54</v>
      </c>
      <c r="I60" s="6">
        <v>273</v>
      </c>
      <c r="J60" s="5">
        <v>114.72</v>
      </c>
      <c r="K60" s="5">
        <v>115.42</v>
      </c>
      <c r="L60" s="5">
        <v>138.53</v>
      </c>
      <c r="M60" s="5">
        <v>112.34</v>
      </c>
      <c r="N60" s="5">
        <v>1197.29</v>
      </c>
      <c r="O60" s="11">
        <f t="shared" si="0"/>
        <v>2888.87</v>
      </c>
    </row>
    <row r="61" spans="1:15">
      <c r="A61" s="2" t="s">
        <v>84</v>
      </c>
      <c r="B61" s="4">
        <v>12.5</v>
      </c>
      <c r="C61" s="5">
        <v>3.46</v>
      </c>
      <c r="D61" s="5">
        <v>37.75</v>
      </c>
      <c r="E61" s="6">
        <v>191</v>
      </c>
      <c r="F61" s="5">
        <v>144.66999999999999</v>
      </c>
      <c r="G61" s="4">
        <v>351.8</v>
      </c>
      <c r="H61" s="5">
        <v>25.51</v>
      </c>
      <c r="I61" s="6">
        <v>84</v>
      </c>
      <c r="J61" s="5">
        <v>24.03</v>
      </c>
      <c r="K61" s="5">
        <v>24.36</v>
      </c>
      <c r="L61" s="5">
        <v>37.15</v>
      </c>
      <c r="M61" s="5">
        <v>15.44</v>
      </c>
      <c r="N61" s="5">
        <v>136.96</v>
      </c>
      <c r="O61" s="11">
        <f t="shared" si="0"/>
        <v>1088.6300000000001</v>
      </c>
    </row>
    <row r="62" spans="1:15">
      <c r="A62" s="2" t="s">
        <v>85</v>
      </c>
      <c r="B62" s="4">
        <v>269.5</v>
      </c>
      <c r="C62" s="5">
        <v>64.69</v>
      </c>
      <c r="D62" s="5">
        <v>59.26</v>
      </c>
      <c r="E62" s="6">
        <v>1221</v>
      </c>
      <c r="F62" s="5">
        <v>430.37</v>
      </c>
      <c r="G62" s="4">
        <v>1478.6</v>
      </c>
      <c r="H62" s="5">
        <v>65.209999999999994</v>
      </c>
      <c r="I62" s="6">
        <v>170</v>
      </c>
      <c r="J62" s="5">
        <v>357.19</v>
      </c>
      <c r="K62" s="5">
        <v>91.94</v>
      </c>
      <c r="L62" s="4">
        <v>242.4</v>
      </c>
      <c r="M62" s="5">
        <v>180.09</v>
      </c>
      <c r="N62" s="5">
        <v>496.49</v>
      </c>
      <c r="O62" s="11">
        <f t="shared" si="0"/>
        <v>5126.7399999999989</v>
      </c>
    </row>
    <row r="63" spans="1:15">
      <c r="A63" s="2" t="s">
        <v>86</v>
      </c>
      <c r="B63" s="4">
        <v>526.4</v>
      </c>
      <c r="C63" s="5">
        <v>4.41</v>
      </c>
      <c r="D63" s="5">
        <v>18.53</v>
      </c>
      <c r="E63" s="6">
        <v>407</v>
      </c>
      <c r="F63" s="5">
        <v>646.41</v>
      </c>
      <c r="G63" s="4">
        <v>255.4</v>
      </c>
      <c r="H63" s="5">
        <v>29.95</v>
      </c>
      <c r="I63" s="6">
        <v>621</v>
      </c>
      <c r="J63" s="5">
        <v>223.68</v>
      </c>
      <c r="K63" s="4">
        <v>285.10000000000002</v>
      </c>
      <c r="L63" s="5">
        <v>223.83</v>
      </c>
      <c r="M63" s="5">
        <v>67.319999999999993</v>
      </c>
      <c r="N63" s="5">
        <v>715.63</v>
      </c>
      <c r="O63" s="11">
        <f t="shared" si="0"/>
        <v>4024.6600000000003</v>
      </c>
    </row>
    <row r="64" spans="1:15">
      <c r="A64" s="2" t="s">
        <v>87</v>
      </c>
      <c r="B64" s="4">
        <v>3.4</v>
      </c>
      <c r="C64" s="5">
        <v>76.61</v>
      </c>
      <c r="D64" s="5">
        <v>8.0299999999999994</v>
      </c>
      <c r="E64" s="6">
        <v>136</v>
      </c>
      <c r="F64" s="5">
        <v>325.51</v>
      </c>
      <c r="G64" s="4">
        <v>737.9</v>
      </c>
      <c r="H64" s="5">
        <v>1.06</v>
      </c>
      <c r="I64" s="6">
        <v>190</v>
      </c>
      <c r="J64" s="5">
        <v>23.68</v>
      </c>
      <c r="K64" s="5">
        <v>0.49</v>
      </c>
      <c r="L64" s="5">
        <v>23.35</v>
      </c>
      <c r="M64" s="5">
        <v>0.43</v>
      </c>
      <c r="N64" s="5">
        <v>991.84</v>
      </c>
      <c r="O64" s="11">
        <f t="shared" si="0"/>
        <v>2518.2999999999997</v>
      </c>
    </row>
    <row r="65" spans="1:15">
      <c r="A65" s="2" t="s">
        <v>89</v>
      </c>
      <c r="B65" s="4">
        <v>237.3</v>
      </c>
      <c r="C65" s="5">
        <v>140.81</v>
      </c>
      <c r="D65" s="5">
        <v>224.33</v>
      </c>
      <c r="E65" s="6">
        <v>1571</v>
      </c>
      <c r="F65" s="5">
        <v>1061.43</v>
      </c>
      <c r="G65" s="4">
        <v>1071.9000000000001</v>
      </c>
      <c r="H65" s="5">
        <v>95.52</v>
      </c>
      <c r="I65" s="6">
        <v>435</v>
      </c>
      <c r="J65" s="5">
        <v>93.44</v>
      </c>
      <c r="K65" s="5">
        <v>139.53</v>
      </c>
      <c r="L65" s="5">
        <v>335.59</v>
      </c>
      <c r="M65" s="5">
        <v>180.41</v>
      </c>
      <c r="N65" s="5">
        <v>1860.42</v>
      </c>
      <c r="O65" s="11">
        <f t="shared" si="0"/>
        <v>7446.68</v>
      </c>
    </row>
    <row r="66" spans="1:15">
      <c r="A66" s="2" t="s">
        <v>90</v>
      </c>
      <c r="B66" s="4">
        <v>9.4</v>
      </c>
      <c r="C66" s="5">
        <v>0.11</v>
      </c>
      <c r="D66" s="5">
        <v>26.68</v>
      </c>
      <c r="E66" s="6">
        <v>503</v>
      </c>
      <c r="F66" s="6">
        <v>0</v>
      </c>
      <c r="G66" s="4">
        <v>2.7</v>
      </c>
      <c r="H66" s="5">
        <v>30.79</v>
      </c>
      <c r="I66" s="6">
        <v>117</v>
      </c>
      <c r="J66" s="5">
        <v>5.85</v>
      </c>
      <c r="K66" s="5">
        <v>20.38</v>
      </c>
      <c r="L66" s="5">
        <v>32.89</v>
      </c>
      <c r="M66" s="5">
        <v>8.0399999999999991</v>
      </c>
      <c r="N66" s="5">
        <v>109.57</v>
      </c>
      <c r="O66" s="11">
        <f t="shared" si="0"/>
        <v>866.41000000000008</v>
      </c>
    </row>
    <row r="67" spans="1:15">
      <c r="A67" s="2" t="s">
        <v>91</v>
      </c>
      <c r="B67" s="4">
        <v>2.2999999999999998</v>
      </c>
      <c r="C67" s="5">
        <v>0.84</v>
      </c>
      <c r="D67" s="5">
        <v>9.42</v>
      </c>
      <c r="E67" s="6">
        <v>2</v>
      </c>
      <c r="F67" s="5">
        <v>260.47000000000003</v>
      </c>
      <c r="G67" s="4">
        <v>75.8</v>
      </c>
      <c r="H67" s="5">
        <v>3.16</v>
      </c>
      <c r="I67" s="6">
        <v>73</v>
      </c>
      <c r="J67" s="5">
        <v>3.96</v>
      </c>
      <c r="K67" s="5">
        <v>6.46</v>
      </c>
      <c r="L67" s="5">
        <v>1.66</v>
      </c>
      <c r="M67" s="5">
        <v>0.54</v>
      </c>
      <c r="N67" s="5">
        <v>68.48</v>
      </c>
      <c r="O67" s="11">
        <f t="shared" si="0"/>
        <v>508.09000000000009</v>
      </c>
    </row>
    <row r="68" spans="1:15">
      <c r="A68" s="2" t="s">
        <v>92</v>
      </c>
      <c r="B68" s="6">
        <v>3</v>
      </c>
      <c r="C68" s="5">
        <v>6.15</v>
      </c>
      <c r="D68" s="5">
        <v>0.51</v>
      </c>
      <c r="E68" s="6">
        <v>90</v>
      </c>
      <c r="F68" s="5">
        <v>187.94</v>
      </c>
      <c r="G68" s="4">
        <v>35.4</v>
      </c>
      <c r="H68" s="5">
        <v>11.61</v>
      </c>
      <c r="I68" s="6">
        <v>16</v>
      </c>
      <c r="J68" s="5">
        <v>3.55</v>
      </c>
      <c r="K68" s="8">
        <v>0</v>
      </c>
      <c r="L68" s="5">
        <v>1.1399999999999999</v>
      </c>
      <c r="M68" s="5">
        <v>0.32</v>
      </c>
      <c r="N68" s="6">
        <v>0</v>
      </c>
      <c r="O68" s="11">
        <f t="shared" si="0"/>
        <v>355.62</v>
      </c>
    </row>
    <row r="69" spans="1:15">
      <c r="A69" s="2" t="s">
        <v>94</v>
      </c>
      <c r="B69" s="6">
        <v>0</v>
      </c>
      <c r="C69" s="5">
        <v>0.34</v>
      </c>
      <c r="D69" s="6">
        <v>0</v>
      </c>
      <c r="E69" s="6">
        <v>0</v>
      </c>
      <c r="F69" s="6">
        <v>0</v>
      </c>
      <c r="G69" s="4">
        <v>9.8000000000000007</v>
      </c>
      <c r="H69" s="6">
        <v>0</v>
      </c>
      <c r="I69" s="6">
        <v>0</v>
      </c>
      <c r="J69" s="6">
        <v>0</v>
      </c>
      <c r="K69" s="8">
        <v>0</v>
      </c>
      <c r="L69" s="6">
        <v>0</v>
      </c>
      <c r="M69" s="6">
        <v>0</v>
      </c>
      <c r="N69" s="6">
        <v>0</v>
      </c>
      <c r="O69" s="11">
        <f t="shared" si="0"/>
        <v>10.14</v>
      </c>
    </row>
    <row r="70" spans="1:15">
      <c r="A70" s="2" t="s">
        <v>96</v>
      </c>
      <c r="B70" s="4">
        <v>34.799999999999997</v>
      </c>
      <c r="C70" s="5">
        <v>65.260000000000005</v>
      </c>
      <c r="D70" s="5">
        <v>7.42</v>
      </c>
      <c r="E70" s="6">
        <v>135</v>
      </c>
      <c r="F70" s="5">
        <v>3.03</v>
      </c>
      <c r="G70" s="4">
        <v>1861.5</v>
      </c>
      <c r="H70" s="6">
        <v>0</v>
      </c>
      <c r="I70" s="6">
        <v>123</v>
      </c>
      <c r="J70" s="5">
        <v>37.46</v>
      </c>
      <c r="K70" s="5">
        <v>17.309999999999999</v>
      </c>
      <c r="L70" s="5">
        <v>197.57</v>
      </c>
      <c r="M70" s="5">
        <v>2.68</v>
      </c>
      <c r="N70" s="5">
        <v>11.41</v>
      </c>
      <c r="O70" s="11">
        <f t="shared" si="0"/>
        <v>2496.44</v>
      </c>
    </row>
    <row r="71" spans="1:15">
      <c r="A71" s="2" t="s">
        <v>97</v>
      </c>
      <c r="B71" s="4">
        <v>94.1</v>
      </c>
      <c r="C71" s="5">
        <v>15.69</v>
      </c>
      <c r="D71" s="5">
        <v>0.96</v>
      </c>
      <c r="E71" s="6">
        <v>0</v>
      </c>
      <c r="F71" s="5">
        <v>494.28</v>
      </c>
      <c r="G71" s="4">
        <v>57.3</v>
      </c>
      <c r="H71" s="5">
        <v>0.82</v>
      </c>
      <c r="I71" s="6">
        <v>5</v>
      </c>
      <c r="J71" s="5">
        <v>7.76</v>
      </c>
      <c r="K71" s="5">
        <v>11.34</v>
      </c>
      <c r="L71" s="5">
        <v>26.98</v>
      </c>
      <c r="M71" s="5">
        <v>0.32</v>
      </c>
      <c r="N71" s="6">
        <v>0</v>
      </c>
      <c r="O71" s="11">
        <f t="shared" si="0"/>
        <v>714.55000000000007</v>
      </c>
    </row>
    <row r="72" spans="1:15">
      <c r="A72" s="2" t="s">
        <v>98</v>
      </c>
      <c r="B72" s="4">
        <v>35.5</v>
      </c>
      <c r="C72" s="5">
        <v>2.09</v>
      </c>
      <c r="D72" s="5">
        <v>25.94</v>
      </c>
      <c r="E72" s="6">
        <v>81</v>
      </c>
      <c r="F72" s="5">
        <v>92.76</v>
      </c>
      <c r="G72" s="6">
        <v>58</v>
      </c>
      <c r="H72" s="5">
        <v>13.85</v>
      </c>
      <c r="I72" s="6">
        <v>63</v>
      </c>
      <c r="J72" s="5">
        <v>8.17</v>
      </c>
      <c r="K72" s="5">
        <v>22.57</v>
      </c>
      <c r="L72" s="5">
        <v>48.25</v>
      </c>
      <c r="M72" s="4">
        <v>10.4</v>
      </c>
      <c r="N72" s="5">
        <v>1.1399999999999999</v>
      </c>
      <c r="O72" s="11">
        <f t="shared" si="0"/>
        <v>462.67</v>
      </c>
    </row>
    <row r="73" spans="1:15">
      <c r="A73" s="2" t="s">
        <v>99</v>
      </c>
      <c r="B73" s="6">
        <v>0</v>
      </c>
      <c r="C73" s="5">
        <v>17.850000000000001</v>
      </c>
      <c r="D73" s="6">
        <v>0</v>
      </c>
      <c r="E73" s="6">
        <v>147</v>
      </c>
      <c r="F73" s="5">
        <v>83.75</v>
      </c>
      <c r="G73" s="4">
        <v>12.4</v>
      </c>
      <c r="H73" s="5">
        <v>2.5299999999999998</v>
      </c>
      <c r="I73" s="6">
        <v>27</v>
      </c>
      <c r="J73" s="5">
        <v>11.44</v>
      </c>
      <c r="K73" s="5">
        <v>1.1399999999999999</v>
      </c>
      <c r="L73" s="6">
        <v>0</v>
      </c>
      <c r="M73" s="6">
        <v>0</v>
      </c>
      <c r="N73" s="5">
        <v>6.85</v>
      </c>
      <c r="O73" s="11">
        <f t="shared" si="0"/>
        <v>309.95999999999998</v>
      </c>
    </row>
    <row r="74" spans="1:15">
      <c r="A74" s="2" t="s">
        <v>100</v>
      </c>
      <c r="B74" s="4">
        <v>67.900000000000006</v>
      </c>
      <c r="C74" s="5">
        <v>40.76</v>
      </c>
      <c r="D74" s="5">
        <v>63.18</v>
      </c>
      <c r="E74" s="6">
        <v>518</v>
      </c>
      <c r="F74" s="5">
        <v>6.99</v>
      </c>
      <c r="G74" s="4">
        <v>76.5</v>
      </c>
      <c r="H74" s="5">
        <v>21.68</v>
      </c>
      <c r="I74" s="6">
        <v>171</v>
      </c>
      <c r="J74" s="5">
        <v>133.94999999999999</v>
      </c>
      <c r="K74" s="5">
        <v>119.76</v>
      </c>
      <c r="L74" s="5">
        <v>201.93</v>
      </c>
      <c r="M74" s="5">
        <v>34.409999999999997</v>
      </c>
      <c r="N74" s="4">
        <v>171.2</v>
      </c>
      <c r="O74" s="11">
        <f t="shared" si="0"/>
        <v>1627.2600000000002</v>
      </c>
    </row>
    <row r="75" spans="1:15">
      <c r="A75" s="2" t="s">
        <v>102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8">
        <v>0</v>
      </c>
      <c r="L75" s="6">
        <v>0</v>
      </c>
      <c r="M75" s="6">
        <v>0</v>
      </c>
      <c r="N75" s="6">
        <v>0</v>
      </c>
      <c r="O75" s="11">
        <f t="shared" si="0"/>
        <v>0</v>
      </c>
    </row>
    <row r="76" spans="1:15">
      <c r="A76" s="2" t="s">
        <v>103</v>
      </c>
      <c r="B76" s="6">
        <v>0</v>
      </c>
      <c r="C76" s="8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8">
        <v>0</v>
      </c>
      <c r="L76" s="6">
        <v>0</v>
      </c>
      <c r="M76" s="6">
        <v>0</v>
      </c>
      <c r="N76" s="6">
        <v>0</v>
      </c>
      <c r="O76" s="11">
        <f t="shared" si="0"/>
        <v>0</v>
      </c>
    </row>
    <row r="77" spans="1:15">
      <c r="A77" s="2" t="s">
        <v>104</v>
      </c>
      <c r="B77" s="4">
        <v>10608.9</v>
      </c>
      <c r="C77" s="5">
        <v>4277.25</v>
      </c>
      <c r="D77" s="5">
        <v>5398.31</v>
      </c>
      <c r="E77" s="6">
        <v>49026</v>
      </c>
      <c r="F77" s="5">
        <v>52667.47</v>
      </c>
      <c r="G77" s="4">
        <v>54719.9</v>
      </c>
      <c r="H77" s="5">
        <v>3242.23</v>
      </c>
      <c r="I77" s="6">
        <v>14174</v>
      </c>
      <c r="J77" s="5">
        <v>10307.26</v>
      </c>
      <c r="K77" s="6">
        <v>4890</v>
      </c>
      <c r="L77" s="5">
        <v>9617.33</v>
      </c>
      <c r="M77" s="4">
        <v>5223.3999999999996</v>
      </c>
      <c r="N77" s="5">
        <v>52995.79</v>
      </c>
      <c r="O77" s="11">
        <f>SUM(B77:N77)</f>
        <v>277147.83999999997</v>
      </c>
    </row>
    <row r="79" spans="1:15">
      <c r="A79" s="1" t="s">
        <v>112</v>
      </c>
    </row>
    <row r="80" spans="1:15">
      <c r="A80" s="1">
        <v>0</v>
      </c>
      <c r="B80" s="1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96"/>
  <sheetViews>
    <sheetView tabSelected="1" workbookViewId="0">
      <pane xSplit="2" ySplit="11" topLeftCell="C78" activePane="bottomRight" state="frozen"/>
      <selection pane="topRight" activeCell="C1" sqref="C1"/>
      <selection pane="bottomLeft" activeCell="A12" sqref="A12"/>
      <selection pane="bottomRight" activeCell="K90" sqref="K90"/>
    </sheetView>
  </sheetViews>
  <sheetFormatPr baseColWidth="10" defaultColWidth="10" defaultRowHeight="15.75"/>
  <cols>
    <col min="2" max="2" width="56.7109375" style="13" customWidth="1"/>
    <col min="3" max="6" width="10" style="13" customWidth="1"/>
    <col min="7" max="7" width="10" style="22" customWidth="1"/>
    <col min="8" max="16" width="10" style="13" customWidth="1"/>
    <col min="17" max="17" width="11.140625" customWidth="1"/>
    <col min="18" max="18" width="13.140625" customWidth="1"/>
    <col min="19" max="19" width="10" customWidth="1"/>
    <col min="20" max="256" width="10" style="13"/>
    <col min="257" max="257" width="37.28515625" style="13" customWidth="1"/>
    <col min="258" max="275" width="10" style="13" customWidth="1"/>
    <col min="276" max="512" width="10" style="13"/>
    <col min="513" max="513" width="37.28515625" style="13" customWidth="1"/>
    <col min="514" max="531" width="10" style="13" customWidth="1"/>
    <col min="532" max="768" width="10" style="13"/>
    <col min="769" max="769" width="37.28515625" style="13" customWidth="1"/>
    <col min="770" max="787" width="10" style="13" customWidth="1"/>
    <col min="788" max="1024" width="10" style="13"/>
    <col min="1025" max="1025" width="37.28515625" style="13" customWidth="1"/>
    <col min="1026" max="1043" width="10" style="13" customWidth="1"/>
    <col min="1044" max="1280" width="10" style="13"/>
    <col min="1281" max="1281" width="37.28515625" style="13" customWidth="1"/>
    <col min="1282" max="1299" width="10" style="13" customWidth="1"/>
    <col min="1300" max="1536" width="10" style="13"/>
    <col min="1537" max="1537" width="37.28515625" style="13" customWidth="1"/>
    <col min="1538" max="1555" width="10" style="13" customWidth="1"/>
    <col min="1556" max="1792" width="10" style="13"/>
    <col min="1793" max="1793" width="37.28515625" style="13" customWidth="1"/>
    <col min="1794" max="1811" width="10" style="13" customWidth="1"/>
    <col min="1812" max="2048" width="10" style="13"/>
    <col min="2049" max="2049" width="37.28515625" style="13" customWidth="1"/>
    <col min="2050" max="2067" width="10" style="13" customWidth="1"/>
    <col min="2068" max="2304" width="10" style="13"/>
    <col min="2305" max="2305" width="37.28515625" style="13" customWidth="1"/>
    <col min="2306" max="2323" width="10" style="13" customWidth="1"/>
    <col min="2324" max="2560" width="10" style="13"/>
    <col min="2561" max="2561" width="37.28515625" style="13" customWidth="1"/>
    <col min="2562" max="2579" width="10" style="13" customWidth="1"/>
    <col min="2580" max="2816" width="10" style="13"/>
    <col min="2817" max="2817" width="37.28515625" style="13" customWidth="1"/>
    <col min="2818" max="2835" width="10" style="13" customWidth="1"/>
    <col min="2836" max="3072" width="10" style="13"/>
    <col min="3073" max="3073" width="37.28515625" style="13" customWidth="1"/>
    <col min="3074" max="3091" width="10" style="13" customWidth="1"/>
    <col min="3092" max="3328" width="10" style="13"/>
    <col min="3329" max="3329" width="37.28515625" style="13" customWidth="1"/>
    <col min="3330" max="3347" width="10" style="13" customWidth="1"/>
    <col min="3348" max="3584" width="10" style="13"/>
    <col min="3585" max="3585" width="37.28515625" style="13" customWidth="1"/>
    <col min="3586" max="3603" width="10" style="13" customWidth="1"/>
    <col min="3604" max="3840" width="10" style="13"/>
    <col min="3841" max="3841" width="37.28515625" style="13" customWidth="1"/>
    <col min="3842" max="3859" width="10" style="13" customWidth="1"/>
    <col min="3860" max="4096" width="10" style="13"/>
    <col min="4097" max="4097" width="37.28515625" style="13" customWidth="1"/>
    <col min="4098" max="4115" width="10" style="13" customWidth="1"/>
    <col min="4116" max="4352" width="10" style="13"/>
    <col min="4353" max="4353" width="37.28515625" style="13" customWidth="1"/>
    <col min="4354" max="4371" width="10" style="13" customWidth="1"/>
    <col min="4372" max="4608" width="10" style="13"/>
    <col min="4609" max="4609" width="37.28515625" style="13" customWidth="1"/>
    <col min="4610" max="4627" width="10" style="13" customWidth="1"/>
    <col min="4628" max="4864" width="10" style="13"/>
    <col min="4865" max="4865" width="37.28515625" style="13" customWidth="1"/>
    <col min="4866" max="4883" width="10" style="13" customWidth="1"/>
    <col min="4884" max="5120" width="10" style="13"/>
    <col min="5121" max="5121" width="37.28515625" style="13" customWidth="1"/>
    <col min="5122" max="5139" width="10" style="13" customWidth="1"/>
    <col min="5140" max="5376" width="10" style="13"/>
    <col min="5377" max="5377" width="37.28515625" style="13" customWidth="1"/>
    <col min="5378" max="5395" width="10" style="13" customWidth="1"/>
    <col min="5396" max="5632" width="10" style="13"/>
    <col min="5633" max="5633" width="37.28515625" style="13" customWidth="1"/>
    <col min="5634" max="5651" width="10" style="13" customWidth="1"/>
    <col min="5652" max="5888" width="10" style="13"/>
    <col min="5889" max="5889" width="37.28515625" style="13" customWidth="1"/>
    <col min="5890" max="5907" width="10" style="13" customWidth="1"/>
    <col min="5908" max="6144" width="10" style="13"/>
    <col min="6145" max="6145" width="37.28515625" style="13" customWidth="1"/>
    <col min="6146" max="6163" width="10" style="13" customWidth="1"/>
    <col min="6164" max="6400" width="10" style="13"/>
    <col min="6401" max="6401" width="37.28515625" style="13" customWidth="1"/>
    <col min="6402" max="6419" width="10" style="13" customWidth="1"/>
    <col min="6420" max="6656" width="10" style="13"/>
    <col min="6657" max="6657" width="37.28515625" style="13" customWidth="1"/>
    <col min="6658" max="6675" width="10" style="13" customWidth="1"/>
    <col min="6676" max="6912" width="10" style="13"/>
    <col min="6913" max="6913" width="37.28515625" style="13" customWidth="1"/>
    <col min="6914" max="6931" width="10" style="13" customWidth="1"/>
    <col min="6932" max="7168" width="10" style="13"/>
    <col min="7169" max="7169" width="37.28515625" style="13" customWidth="1"/>
    <col min="7170" max="7187" width="10" style="13" customWidth="1"/>
    <col min="7188" max="7424" width="10" style="13"/>
    <col min="7425" max="7425" width="37.28515625" style="13" customWidth="1"/>
    <col min="7426" max="7443" width="10" style="13" customWidth="1"/>
    <col min="7444" max="7680" width="10" style="13"/>
    <col min="7681" max="7681" width="37.28515625" style="13" customWidth="1"/>
    <col min="7682" max="7699" width="10" style="13" customWidth="1"/>
    <col min="7700" max="7936" width="10" style="13"/>
    <col min="7937" max="7937" width="37.28515625" style="13" customWidth="1"/>
    <col min="7938" max="7955" width="10" style="13" customWidth="1"/>
    <col min="7956" max="8192" width="10" style="13"/>
    <col min="8193" max="8193" width="37.28515625" style="13" customWidth="1"/>
    <col min="8194" max="8211" width="10" style="13" customWidth="1"/>
    <col min="8212" max="8448" width="10" style="13"/>
    <col min="8449" max="8449" width="37.28515625" style="13" customWidth="1"/>
    <col min="8450" max="8467" width="10" style="13" customWidth="1"/>
    <col min="8468" max="8704" width="10" style="13"/>
    <col min="8705" max="8705" width="37.28515625" style="13" customWidth="1"/>
    <col min="8706" max="8723" width="10" style="13" customWidth="1"/>
    <col min="8724" max="8960" width="10" style="13"/>
    <col min="8961" max="8961" width="37.28515625" style="13" customWidth="1"/>
    <col min="8962" max="8979" width="10" style="13" customWidth="1"/>
    <col min="8980" max="9216" width="10" style="13"/>
    <col min="9217" max="9217" width="37.28515625" style="13" customWidth="1"/>
    <col min="9218" max="9235" width="10" style="13" customWidth="1"/>
    <col min="9236" max="9472" width="10" style="13"/>
    <col min="9473" max="9473" width="37.28515625" style="13" customWidth="1"/>
    <col min="9474" max="9491" width="10" style="13" customWidth="1"/>
    <col min="9492" max="9728" width="10" style="13"/>
    <col min="9729" max="9729" width="37.28515625" style="13" customWidth="1"/>
    <col min="9730" max="9747" width="10" style="13" customWidth="1"/>
    <col min="9748" max="9984" width="10" style="13"/>
    <col min="9985" max="9985" width="37.28515625" style="13" customWidth="1"/>
    <col min="9986" max="10003" width="10" style="13" customWidth="1"/>
    <col min="10004" max="10240" width="10" style="13"/>
    <col min="10241" max="10241" width="37.28515625" style="13" customWidth="1"/>
    <col min="10242" max="10259" width="10" style="13" customWidth="1"/>
    <col min="10260" max="10496" width="10" style="13"/>
    <col min="10497" max="10497" width="37.28515625" style="13" customWidth="1"/>
    <col min="10498" max="10515" width="10" style="13" customWidth="1"/>
    <col min="10516" max="10752" width="10" style="13"/>
    <col min="10753" max="10753" width="37.28515625" style="13" customWidth="1"/>
    <col min="10754" max="10771" width="10" style="13" customWidth="1"/>
    <col min="10772" max="11008" width="10" style="13"/>
    <col min="11009" max="11009" width="37.28515625" style="13" customWidth="1"/>
    <col min="11010" max="11027" width="10" style="13" customWidth="1"/>
    <col min="11028" max="11264" width="10" style="13"/>
    <col min="11265" max="11265" width="37.28515625" style="13" customWidth="1"/>
    <col min="11266" max="11283" width="10" style="13" customWidth="1"/>
    <col min="11284" max="11520" width="10" style="13"/>
    <col min="11521" max="11521" width="37.28515625" style="13" customWidth="1"/>
    <col min="11522" max="11539" width="10" style="13" customWidth="1"/>
    <col min="11540" max="11776" width="10" style="13"/>
    <col min="11777" max="11777" width="37.28515625" style="13" customWidth="1"/>
    <col min="11778" max="11795" width="10" style="13" customWidth="1"/>
    <col min="11796" max="12032" width="10" style="13"/>
    <col min="12033" max="12033" width="37.28515625" style="13" customWidth="1"/>
    <col min="12034" max="12051" width="10" style="13" customWidth="1"/>
    <col min="12052" max="12288" width="10" style="13"/>
    <col min="12289" max="12289" width="37.28515625" style="13" customWidth="1"/>
    <col min="12290" max="12307" width="10" style="13" customWidth="1"/>
    <col min="12308" max="12544" width="10" style="13"/>
    <col min="12545" max="12545" width="37.28515625" style="13" customWidth="1"/>
    <col min="12546" max="12563" width="10" style="13" customWidth="1"/>
    <col min="12564" max="12800" width="10" style="13"/>
    <col min="12801" max="12801" width="37.28515625" style="13" customWidth="1"/>
    <col min="12802" max="12819" width="10" style="13" customWidth="1"/>
    <col min="12820" max="13056" width="10" style="13"/>
    <col min="13057" max="13057" width="37.28515625" style="13" customWidth="1"/>
    <col min="13058" max="13075" width="10" style="13" customWidth="1"/>
    <col min="13076" max="13312" width="10" style="13"/>
    <col min="13313" max="13313" width="37.28515625" style="13" customWidth="1"/>
    <col min="13314" max="13331" width="10" style="13" customWidth="1"/>
    <col min="13332" max="13568" width="10" style="13"/>
    <col min="13569" max="13569" width="37.28515625" style="13" customWidth="1"/>
    <col min="13570" max="13587" width="10" style="13" customWidth="1"/>
    <col min="13588" max="13824" width="10" style="13"/>
    <col min="13825" max="13825" width="37.28515625" style="13" customWidth="1"/>
    <col min="13826" max="13843" width="10" style="13" customWidth="1"/>
    <col min="13844" max="14080" width="10" style="13"/>
    <col min="14081" max="14081" width="37.28515625" style="13" customWidth="1"/>
    <col min="14082" max="14099" width="10" style="13" customWidth="1"/>
    <col min="14100" max="14336" width="10" style="13"/>
    <col min="14337" max="14337" width="37.28515625" style="13" customWidth="1"/>
    <col min="14338" max="14355" width="10" style="13" customWidth="1"/>
    <col min="14356" max="14592" width="10" style="13"/>
    <col min="14593" max="14593" width="37.28515625" style="13" customWidth="1"/>
    <col min="14594" max="14611" width="10" style="13" customWidth="1"/>
    <col min="14612" max="14848" width="10" style="13"/>
    <col min="14849" max="14849" width="37.28515625" style="13" customWidth="1"/>
    <col min="14850" max="14867" width="10" style="13" customWidth="1"/>
    <col min="14868" max="15104" width="10" style="13"/>
    <col min="15105" max="15105" width="37.28515625" style="13" customWidth="1"/>
    <col min="15106" max="15123" width="10" style="13" customWidth="1"/>
    <col min="15124" max="15360" width="10" style="13"/>
    <col min="15361" max="15361" width="37.28515625" style="13" customWidth="1"/>
    <col min="15362" max="15379" width="10" style="13" customWidth="1"/>
    <col min="15380" max="15616" width="10" style="13"/>
    <col min="15617" max="15617" width="37.28515625" style="13" customWidth="1"/>
    <col min="15618" max="15635" width="10" style="13" customWidth="1"/>
    <col min="15636" max="15872" width="10" style="13"/>
    <col min="15873" max="15873" width="37.28515625" style="13" customWidth="1"/>
    <col min="15874" max="15891" width="10" style="13" customWidth="1"/>
    <col min="15892" max="16128" width="10" style="13"/>
    <col min="16129" max="16129" width="37.28515625" style="13" customWidth="1"/>
    <col min="16130" max="16147" width="10" style="13" customWidth="1"/>
    <col min="16148" max="16384" width="10" style="13"/>
  </cols>
  <sheetData>
    <row r="1" spans="1:30">
      <c r="B1" s="12" t="s">
        <v>0</v>
      </c>
    </row>
    <row r="2" spans="1:30">
      <c r="D2" s="13">
        <v>2017</v>
      </c>
    </row>
    <row r="3" spans="1:30">
      <c r="B3" s="12" t="s">
        <v>1</v>
      </c>
    </row>
    <row r="4" spans="1:30">
      <c r="B4" s="12" t="s">
        <v>2</v>
      </c>
    </row>
    <row r="5" spans="1:30">
      <c r="B5" s="12" t="s">
        <v>3</v>
      </c>
    </row>
    <row r="7" spans="1:30">
      <c r="B7" s="12" t="s">
        <v>4</v>
      </c>
    </row>
    <row r="8" spans="1:30">
      <c r="B8" s="12" t="s">
        <v>5</v>
      </c>
    </row>
    <row r="9" spans="1:30">
      <c r="B9" s="12" t="s">
        <v>6</v>
      </c>
      <c r="Q9" s="24" t="s">
        <v>117</v>
      </c>
      <c r="R9" s="24" t="s">
        <v>117</v>
      </c>
    </row>
    <row r="10" spans="1:30">
      <c r="Q10" s="24" t="s">
        <v>118</v>
      </c>
      <c r="R10" s="24" t="s">
        <v>118</v>
      </c>
    </row>
    <row r="11" spans="1:30">
      <c r="B11" s="15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34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  <c r="M11" s="2" t="s">
        <v>18</v>
      </c>
      <c r="N11" s="2" t="s">
        <v>19</v>
      </c>
      <c r="O11" s="2" t="s">
        <v>20</v>
      </c>
      <c r="P11" s="31" t="s">
        <v>106</v>
      </c>
      <c r="Q11" s="30" t="s">
        <v>119</v>
      </c>
      <c r="R11" s="30" t="s">
        <v>120</v>
      </c>
    </row>
    <row r="12" spans="1:30">
      <c r="A12" s="3" t="s">
        <v>21</v>
      </c>
      <c r="B12" s="15" t="s">
        <v>22</v>
      </c>
      <c r="C12" s="16">
        <f>'TEI europe'!B12/'TEI europe'!B$77</f>
        <v>4.5820019040616847E-2</v>
      </c>
      <c r="D12" s="16">
        <f>'TEI europe'!C12/'TEI europe'!C$77</f>
        <v>0.10809281664620959</v>
      </c>
      <c r="E12" s="16">
        <f>'TEI europe'!D12/'TEI europe'!D$77</f>
        <v>5.5382147375752783E-2</v>
      </c>
      <c r="F12" s="16">
        <f>'TEI europe'!E12/'TEI europe'!E$77</f>
        <v>1.6746216293395341E-2</v>
      </c>
      <c r="G12" s="35">
        <f>'TEI europe'!F12/'TEI europe'!F$77</f>
        <v>2.5864921933785694E-2</v>
      </c>
      <c r="H12" s="16">
        <f>'TEI europe'!G12/'TEI europe'!G$77</f>
        <v>7.3413876852845117E-2</v>
      </c>
      <c r="I12" s="16">
        <f>'TEI europe'!H12/'TEI europe'!H$77</f>
        <v>3.1074291459890262E-2</v>
      </c>
      <c r="J12" s="16">
        <f>'TEI europe'!I12/'TEI europe'!I$77</f>
        <v>3.7533512064343161E-2</v>
      </c>
      <c r="K12" s="16">
        <f>'TEI europe'!J12/'TEI europe'!J$77</f>
        <v>3.9109326824005607E-2</v>
      </c>
      <c r="L12" s="16">
        <f>'TEI europe'!K12/'TEI europe'!K$77</f>
        <v>2.9701431492842538E-2</v>
      </c>
      <c r="M12" s="16">
        <f>'TEI europe'!L12/'TEI europe'!L$77</f>
        <v>3.807709624188834E-2</v>
      </c>
      <c r="N12" s="16">
        <f>'TEI europe'!M12/'TEI europe'!M$77</f>
        <v>2.5201975724623807E-2</v>
      </c>
      <c r="O12" s="16">
        <f>'TEI europe'!N12/'TEI europe'!N$77</f>
        <v>1.3569002367923941E-3</v>
      </c>
      <c r="P12" s="16">
        <f>'TEI europe'!O12/'TEI europe'!O$77</f>
        <v>3.3190588820753576E-2</v>
      </c>
      <c r="Q12" s="25">
        <v>2.998518180903352E-2</v>
      </c>
      <c r="R12" s="25">
        <v>2.9163284958561027E-2</v>
      </c>
    </row>
    <row r="13" spans="1:30">
      <c r="A13" s="3" t="s">
        <v>23</v>
      </c>
      <c r="B13" s="15" t="s">
        <v>24</v>
      </c>
      <c r="C13" s="16">
        <f>'TEI europe'!B13/'TEI europe'!B$77</f>
        <v>1.8852095881759657E-5</v>
      </c>
      <c r="D13" s="16">
        <f>'TEI europe'!C13/'TEI europe'!C$77</f>
        <v>0</v>
      </c>
      <c r="E13" s="16">
        <f>'TEI europe'!D13/'TEI europe'!D$77</f>
        <v>2.5934042320652204E-5</v>
      </c>
      <c r="F13" s="16">
        <f>'TEI europe'!E13/'TEI europe'!E$77</f>
        <v>3.2635744298943419E-4</v>
      </c>
      <c r="G13" s="35">
        <f>'TEI europe'!F13/'TEI europe'!F$77</f>
        <v>3.9872809534993802E-5</v>
      </c>
      <c r="H13" s="16">
        <f>'TEI europe'!G13/'TEI europe'!G$77</f>
        <v>2.4853846589631922E-4</v>
      </c>
      <c r="I13" s="16">
        <f>'TEI europe'!H13/'TEI europe'!H$77</f>
        <v>3.1459828574777237E-4</v>
      </c>
      <c r="J13" s="16">
        <f>'TEI europe'!I13/'TEI europe'!I$77</f>
        <v>0</v>
      </c>
      <c r="K13" s="16">
        <f>'TEI europe'!J13/'TEI europe'!J$77</f>
        <v>4.0747977639062175E-5</v>
      </c>
      <c r="L13" s="16">
        <f>'TEI europe'!K13/'TEI europe'!K$77</f>
        <v>0</v>
      </c>
      <c r="M13" s="16">
        <f>'TEI europe'!L13/'TEI europe'!L$77</f>
        <v>0</v>
      </c>
      <c r="N13" s="16">
        <f>'TEI europe'!M13/'TEI europe'!M$77</f>
        <v>4.0969483478194284E-4</v>
      </c>
      <c r="O13" s="16">
        <f>'TEI europe'!N13/'TEI europe'!N$77</f>
        <v>0</v>
      </c>
      <c r="P13" s="16">
        <f>'TEI europe'!O13/'TEI europe'!O$77</f>
        <v>1.2852346242352099E-4</v>
      </c>
      <c r="Q13" s="25">
        <v>0</v>
      </c>
      <c r="R13" s="25">
        <v>0</v>
      </c>
    </row>
    <row r="14" spans="1:30">
      <c r="A14" s="7" t="s">
        <v>25</v>
      </c>
      <c r="B14" s="15" t="s">
        <v>26</v>
      </c>
      <c r="C14" s="16">
        <f>'TEI europe'!B14/'TEI europe'!B$77</f>
        <v>1.4846025506885728E-2</v>
      </c>
      <c r="D14" s="16">
        <f>'TEI europe'!C14/'TEI europe'!C$77</f>
        <v>0</v>
      </c>
      <c r="E14" s="16">
        <f>'TEI europe'!D14/'TEI europe'!D$77</f>
        <v>1.1979675120546986E-2</v>
      </c>
      <c r="F14" s="16">
        <f>'TEI europe'!E14/'TEI europe'!E$77</f>
        <v>4.7933749439073147E-3</v>
      </c>
      <c r="G14" s="35">
        <f>'TEI europe'!F14/'TEI europe'!F$77</f>
        <v>1.9522676900940943E-2</v>
      </c>
      <c r="H14" s="16">
        <f>'TEI europe'!G14/'TEI europe'!G$77</f>
        <v>8.8797676896339352E-3</v>
      </c>
      <c r="I14" s="16">
        <f>'TEI europe'!H14/'TEI europe'!H$77</f>
        <v>4.2779198267858844E-3</v>
      </c>
      <c r="J14" s="16">
        <f>'TEI europe'!I14/'TEI europe'!I$77</f>
        <v>2.8220685762664031E-3</v>
      </c>
      <c r="K14" s="16">
        <f>'TEI europe'!J14/'TEI europe'!J$77</f>
        <v>8.1020562205668632E-3</v>
      </c>
      <c r="L14" s="16">
        <f>'TEI europe'!K14/'TEI europe'!K$77</f>
        <v>3.6715746421267889E-2</v>
      </c>
      <c r="M14" s="16">
        <f>'TEI europe'!L14/'TEI europe'!L$77</f>
        <v>2.6812015393045681E-2</v>
      </c>
      <c r="N14" s="16">
        <f>'TEI europe'!M14/'TEI europe'!M$77</f>
        <v>1.6971704253934222E-2</v>
      </c>
      <c r="O14" s="16">
        <f>'TEI europe'!N14/'TEI europe'!N$77</f>
        <v>7.4302128527567943E-3</v>
      </c>
      <c r="P14" s="16">
        <f>'TEI europe'!O14/'TEI europe'!O$77</f>
        <v>1.0927308688388121E-2</v>
      </c>
      <c r="Q14" s="25">
        <v>2.9028861625180983E-2</v>
      </c>
      <c r="R14" s="25">
        <v>2.130641678826703E-2</v>
      </c>
    </row>
    <row r="15" spans="1:30" s="18" customFormat="1">
      <c r="A15" s="3" t="s">
        <v>27</v>
      </c>
      <c r="B15" s="17" t="s">
        <v>28</v>
      </c>
      <c r="C15" s="16">
        <f>'TEI europe'!B15/'TEI europe'!B$77</f>
        <v>0</v>
      </c>
      <c r="D15" s="16">
        <f>'TEI europe'!C15/'TEI europe'!C$77</f>
        <v>7.9490326728622374E-5</v>
      </c>
      <c r="E15" s="16">
        <f>'TEI europe'!D15/'TEI europe'!D$77</f>
        <v>2.9157273294790403E-3</v>
      </c>
      <c r="F15" s="16">
        <f>'TEI europe'!E15/'TEI europe'!E$77</f>
        <v>5.3033084485783052E-3</v>
      </c>
      <c r="G15" s="35">
        <f>'TEI europe'!F15/'TEI europe'!F$77</f>
        <v>2.5987578290736198E-3</v>
      </c>
      <c r="H15" s="16">
        <f>'TEI europe'!G15/'TEI europe'!G$77</f>
        <v>1.4217862240245321E-2</v>
      </c>
      <c r="I15" s="16">
        <f>'TEI europe'!H15/'TEI europe'!H$77</f>
        <v>1.3099009015399895E-2</v>
      </c>
      <c r="J15" s="16">
        <f>'TEI europe'!I15/'TEI europe'!I$77</f>
        <v>2.3211514039791166E-2</v>
      </c>
      <c r="K15" s="16">
        <f>'TEI europe'!J15/'TEI europe'!J$77</f>
        <v>9.0227664772209111E-5</v>
      </c>
      <c r="L15" s="16">
        <f>'TEI europe'!K15/'TEI europe'!K$77</f>
        <v>0</v>
      </c>
      <c r="M15" s="16">
        <f>'TEI europe'!L15/'TEI europe'!L$77</f>
        <v>0</v>
      </c>
      <c r="N15" s="16">
        <f>'TEI europe'!M15/'TEI europe'!M$77</f>
        <v>0</v>
      </c>
      <c r="O15" s="16">
        <f>'TEI europe'!N15/'TEI europe'!N$77</f>
        <v>0</v>
      </c>
      <c r="P15" s="16">
        <f>'TEI europe'!O15/'TEI europe'!O$77</f>
        <v>5.6408521892142485E-3</v>
      </c>
      <c r="Q15" s="25">
        <v>2.2069808810874061E-5</v>
      </c>
      <c r="R15" s="25">
        <v>2.1777419887916037E-5</v>
      </c>
      <c r="S15"/>
      <c r="U15"/>
      <c r="V15"/>
      <c r="W15"/>
      <c r="X15"/>
      <c r="Y15"/>
      <c r="Z15"/>
      <c r="AA15"/>
      <c r="AB15"/>
      <c r="AC15"/>
      <c r="AD15"/>
    </row>
    <row r="16" spans="1:30">
      <c r="A16" s="3" t="s">
        <v>29</v>
      </c>
      <c r="B16" s="15" t="s">
        <v>30</v>
      </c>
      <c r="C16" s="16">
        <f>'TEI europe'!B16/'TEI europe'!B$77</f>
        <v>0.49623429384761852</v>
      </c>
      <c r="D16" s="16">
        <f>'TEI europe'!C16/'TEI europe'!C$77</f>
        <v>0.24872990823543167</v>
      </c>
      <c r="E16" s="16">
        <f>'TEI europe'!D16/'TEI europe'!D$77</f>
        <v>0.44699174371238404</v>
      </c>
      <c r="F16" s="16">
        <f>'TEI europe'!E16/'TEI europe'!E$77</f>
        <v>0.42760983967690613</v>
      </c>
      <c r="G16" s="35">
        <f>'TEI europe'!F16/'TEI europe'!F$77</f>
        <v>0.57372947665798257</v>
      </c>
      <c r="H16" s="16">
        <f>'TEI europe'!G16/'TEI europe'!G$77</f>
        <v>0.37468087478230039</v>
      </c>
      <c r="I16" s="16">
        <f>'TEI europe'!H16/'TEI europe'!H$77</f>
        <v>0.53042504695842063</v>
      </c>
      <c r="J16" s="16">
        <f>'TEI europe'!I16/'TEI europe'!I$77</f>
        <v>0.42888387187808663</v>
      </c>
      <c r="K16" s="16">
        <f>'TEI europe'!J16/'TEI europe'!J$77</f>
        <v>0.39958631100796915</v>
      </c>
      <c r="L16" s="16">
        <f>'TEI europe'!K16/'TEI europe'!K$77</f>
        <v>0.41340490797546009</v>
      </c>
      <c r="M16" s="16">
        <f>'TEI europe'!L16/'TEI europe'!L$77</f>
        <v>0.40077235573698733</v>
      </c>
      <c r="N16" s="16">
        <f>'TEI europe'!M16/'TEI europe'!M$77</f>
        <v>0.29626297047899836</v>
      </c>
      <c r="O16" s="16">
        <f>'TEI europe'!N16/'TEI europe'!N$77</f>
        <v>0.55252841782337803</v>
      </c>
      <c r="P16" s="16">
        <f>'TEI europe'!O16/'TEI europe'!O$77</f>
        <v>0.46562603554839183</v>
      </c>
      <c r="Q16" s="25">
        <v>0.50108826790395644</v>
      </c>
      <c r="R16" s="25">
        <v>0.50629972554673897</v>
      </c>
      <c r="U16"/>
      <c r="V16"/>
      <c r="W16"/>
      <c r="X16"/>
      <c r="Y16"/>
      <c r="Z16"/>
      <c r="AA16"/>
      <c r="AB16"/>
      <c r="AC16"/>
      <c r="AD16"/>
    </row>
    <row r="17" spans="1:30">
      <c r="A17" s="7" t="s">
        <v>31</v>
      </c>
      <c r="B17" s="15" t="s">
        <v>32</v>
      </c>
      <c r="C17" s="16">
        <f>'TEI europe'!B17/'TEI europe'!B$77</f>
        <v>3.5064898340072962E-3</v>
      </c>
      <c r="D17" s="16">
        <f>'TEI europe'!C17/'TEI europe'!C$77</f>
        <v>1.3045765386638611E-2</v>
      </c>
      <c r="E17" s="16">
        <f>'TEI europe'!D17/'TEI europe'!D$77</f>
        <v>2.7508609175834657E-3</v>
      </c>
      <c r="F17" s="16">
        <f>'TEI europe'!E17/'TEI europe'!E$77</f>
        <v>6.9962876840859948E-3</v>
      </c>
      <c r="G17" s="35">
        <f>'TEI europe'!F17/'TEI europe'!F$77</f>
        <v>1.0110795145466452E-2</v>
      </c>
      <c r="H17" s="16">
        <f>'TEI europe'!G17/'TEI europe'!G$77</f>
        <v>8.9546947271467966E-4</v>
      </c>
      <c r="I17" s="16">
        <f>'TEI europe'!H17/'TEI europe'!H$77</f>
        <v>3.5839530199893279E-3</v>
      </c>
      <c r="J17" s="16">
        <f>'TEI europe'!I17/'TEI europe'!I$77</f>
        <v>2.5398617186397627E-3</v>
      </c>
      <c r="K17" s="16">
        <f>'TEI europe'!J17/'TEI europe'!J$77</f>
        <v>3.580971082518535E-3</v>
      </c>
      <c r="L17" s="16">
        <f>'TEI europe'!K17/'TEI europe'!K$77</f>
        <v>2.3312883435582825E-3</v>
      </c>
      <c r="M17" s="16">
        <f>'TEI europe'!L17/'TEI europe'!L$77</f>
        <v>5.9995861637273549E-3</v>
      </c>
      <c r="N17" s="16">
        <f>'TEI europe'!M17/'TEI europe'!M$77</f>
        <v>5.9520618754068232E-3</v>
      </c>
      <c r="O17" s="16">
        <f>'TEI europe'!N17/'TEI europe'!N$77</f>
        <v>8.6138917827246271E-4</v>
      </c>
      <c r="P17" s="16">
        <f>'TEI europe'!O17/'TEI europe'!O$77</f>
        <v>4.5561603510963691E-3</v>
      </c>
      <c r="Q17" s="25">
        <v>2.1147541718572326E-2</v>
      </c>
      <c r="R17" s="25">
        <v>3.0491039699484079E-2</v>
      </c>
      <c r="U17"/>
      <c r="V17"/>
      <c r="W17"/>
      <c r="X17"/>
      <c r="Y17"/>
      <c r="Z17"/>
      <c r="AA17"/>
      <c r="AB17"/>
      <c r="AC17"/>
      <c r="AD17"/>
    </row>
    <row r="18" spans="1:30" s="18" customFormat="1">
      <c r="A18" s="7">
        <v>16</v>
      </c>
      <c r="B18" s="17" t="s">
        <v>33</v>
      </c>
      <c r="C18" s="16">
        <f>'TEI europe'!B18/'TEI europe'!B$77</f>
        <v>0</v>
      </c>
      <c r="D18" s="16">
        <f>'TEI europe'!C18/'TEI europe'!C$77</f>
        <v>6.4387164650184115E-3</v>
      </c>
      <c r="E18" s="16">
        <f>'TEI europe'!D18/'TEI europe'!D$77</f>
        <v>3.8715820321545073E-4</v>
      </c>
      <c r="F18" s="16">
        <f>'TEI europe'!E18/'TEI europe'!E$77</f>
        <v>2.2641047607391998E-3</v>
      </c>
      <c r="G18" s="35">
        <f>'TEI europe'!F18/'TEI europe'!F$77</f>
        <v>1.6032666843499412E-3</v>
      </c>
      <c r="H18" s="16">
        <f>'TEI europe'!G18/'TEI europe'!G$77</f>
        <v>2.4853846589631922E-4</v>
      </c>
      <c r="I18" s="16">
        <f>'TEI europe'!H18/'TEI europe'!H$77</f>
        <v>5.4592055467995798E-4</v>
      </c>
      <c r="J18" s="16">
        <f>'TEI europe'!I18/'TEI europe'!I$77</f>
        <v>3.245378862706364E-3</v>
      </c>
      <c r="K18" s="16">
        <f>'TEI europe'!J18/'TEI europe'!J$77</f>
        <v>4.889757316687461E-4</v>
      </c>
      <c r="L18" s="16">
        <f>'TEI europe'!K18/'TEI europe'!K$77</f>
        <v>1.6155419222903887E-4</v>
      </c>
      <c r="M18" s="16">
        <f>'TEI europe'!L18/'TEI europe'!L$77</f>
        <v>7.5904642972633778E-5</v>
      </c>
      <c r="N18" s="16">
        <f>'TEI europe'!M18/'TEI europe'!M$77</f>
        <v>1.3956426848412912E-3</v>
      </c>
      <c r="O18" s="16">
        <f>'TEI europe'!N18/'TEI europe'!N$77</f>
        <v>0</v>
      </c>
      <c r="P18" s="16">
        <f>'TEI europe'!O18/'TEI europe'!O$77</f>
        <v>1.0835011378764494E-3</v>
      </c>
      <c r="Q18" s="25">
        <v>7.2749196248583304E-4</v>
      </c>
      <c r="R18" s="25">
        <v>6.7014887838014799E-4</v>
      </c>
      <c r="S18"/>
      <c r="U18"/>
      <c r="V18"/>
      <c r="W18"/>
      <c r="X18"/>
      <c r="Y18"/>
      <c r="Z18"/>
      <c r="AA18"/>
      <c r="AB18"/>
      <c r="AC18"/>
      <c r="AD18"/>
    </row>
    <row r="19" spans="1:30">
      <c r="A19" s="7">
        <v>17</v>
      </c>
      <c r="B19" s="15" t="s">
        <v>34</v>
      </c>
      <c r="C19" s="16">
        <f>'TEI europe'!B19/'TEI europe'!B$77</f>
        <v>6.6642158942020382E-3</v>
      </c>
      <c r="D19" s="16">
        <f>'TEI europe'!C19/'TEI europe'!C$77</f>
        <v>2.1011163715003799E-2</v>
      </c>
      <c r="E19" s="16">
        <f>'TEI europe'!D19/'TEI europe'!D$77</f>
        <v>2.0061834166618811E-3</v>
      </c>
      <c r="F19" s="16">
        <f>'TEI europe'!E19/'TEI europe'!E$77</f>
        <v>1.8765552971892465E-3</v>
      </c>
      <c r="G19" s="35">
        <f>'TEI europe'!F19/'TEI europe'!F$77</f>
        <v>2.9135631538784752E-3</v>
      </c>
      <c r="H19" s="16">
        <f>'TEI europe'!G19/'TEI europe'!G$77</f>
        <v>6.3889005645112662E-3</v>
      </c>
      <c r="I19" s="16">
        <f>'TEI europe'!H19/'TEI europe'!H$77</f>
        <v>3.2354274681315022E-3</v>
      </c>
      <c r="J19" s="16">
        <f>'TEI europe'!I19/'TEI europe'!I$77</f>
        <v>4.6564131508395655E-3</v>
      </c>
      <c r="K19" s="16">
        <f>'TEI europe'!J19/'TEI europe'!J$77</f>
        <v>9.355541627939919E-3</v>
      </c>
      <c r="L19" s="16">
        <f>'TEI europe'!K19/'TEI europe'!K$77</f>
        <v>1.4089979550102249E-3</v>
      </c>
      <c r="M19" s="16">
        <f>'TEI europe'!L19/'TEI europe'!L$77</f>
        <v>1.0137948890180538E-3</v>
      </c>
      <c r="N19" s="16">
        <f>'TEI europe'!M19/'TEI europe'!M$77</f>
        <v>6.4230194892215793E-3</v>
      </c>
      <c r="O19" s="16">
        <f>'TEI europe'!N19/'TEI europe'!N$77</f>
        <v>6.4610792668625188E-3</v>
      </c>
      <c r="P19" s="16">
        <f>'TEI europe'!O19/'TEI europe'!O$77</f>
        <v>4.8059909108438305E-3</v>
      </c>
      <c r="Q19" s="25">
        <v>1.4208453513625388E-2</v>
      </c>
      <c r="R19" s="25">
        <v>1.2353260401298324E-2</v>
      </c>
      <c r="U19"/>
      <c r="V19"/>
      <c r="W19"/>
      <c r="X19"/>
      <c r="Y19"/>
      <c r="Z19"/>
      <c r="AA19"/>
      <c r="AB19"/>
      <c r="AC19"/>
      <c r="AD19"/>
    </row>
    <row r="20" spans="1:30">
      <c r="A20" s="7">
        <v>18</v>
      </c>
      <c r="B20" s="15" t="s">
        <v>35</v>
      </c>
      <c r="C20" s="16">
        <f>'TEI europe'!B20/'TEI europe'!B$77</f>
        <v>1.310220663782296E-3</v>
      </c>
      <c r="D20" s="16">
        <f>'TEI europe'!C20/'TEI europe'!C$77</f>
        <v>6.2189490911216327E-4</v>
      </c>
      <c r="E20" s="16">
        <f>'TEI europe'!D20/'TEI europe'!D$77</f>
        <v>0</v>
      </c>
      <c r="F20" s="16">
        <f>'TEI europe'!E20/'TEI europe'!E$77</f>
        <v>8.5668828784726467E-4</v>
      </c>
      <c r="G20" s="35">
        <f>'TEI europe'!F20/'TEI europe'!F$77</f>
        <v>9.1954293608559508E-4</v>
      </c>
      <c r="H20" s="16">
        <f>'TEI europe'!G20/'TEI europe'!G$77</f>
        <v>3.4923309435872505E-3</v>
      </c>
      <c r="I20" s="16">
        <f>'TEI europe'!H20/'TEI europe'!H$77</f>
        <v>1.1195997816317782E-3</v>
      </c>
      <c r="J20" s="16">
        <f>'TEI europe'!I20/'TEI europe'!I$77</f>
        <v>1.4815860025398618E-3</v>
      </c>
      <c r="K20" s="16">
        <f>'TEI europe'!J20/'TEI europe'!J$77</f>
        <v>4.2106243560364245E-4</v>
      </c>
      <c r="L20" s="16">
        <f>'TEI europe'!K20/'TEI europe'!K$77</f>
        <v>4.08997955010225E-6</v>
      </c>
      <c r="M20" s="16">
        <f>'TEI europe'!L20/'TEI europe'!L$77</f>
        <v>2.0930965247111205E-3</v>
      </c>
      <c r="N20" s="16">
        <f>'TEI europe'!M20/'TEI europe'!M$77</f>
        <v>0</v>
      </c>
      <c r="O20" s="16">
        <f>'TEI europe'!N20/'TEI europe'!N$77</f>
        <v>0</v>
      </c>
      <c r="P20" s="16">
        <f>'TEI europe'!O20/'TEI europe'!O$77</f>
        <v>1.2527970631125973E-3</v>
      </c>
      <c r="Q20" s="25">
        <v>0</v>
      </c>
      <c r="R20" s="25">
        <v>0</v>
      </c>
      <c r="U20"/>
      <c r="V20"/>
      <c r="W20"/>
      <c r="X20"/>
      <c r="Y20"/>
      <c r="Z20"/>
      <c r="AA20"/>
      <c r="AB20"/>
      <c r="AC20"/>
      <c r="AD20"/>
    </row>
    <row r="21" spans="1:30" s="18" customFormat="1">
      <c r="A21" s="7">
        <v>19</v>
      </c>
      <c r="B21" s="17" t="s">
        <v>36</v>
      </c>
      <c r="C21" s="16">
        <f>'TEI europe'!B21/'TEI europe'!B$77</f>
        <v>1.2385826994316094E-2</v>
      </c>
      <c r="D21" s="16">
        <f>'TEI europe'!C21/'TEI europe'!C$77</f>
        <v>1.5051727161143258E-2</v>
      </c>
      <c r="E21" s="16">
        <f>'TEI europe'!D21/'TEI europe'!D$77</f>
        <v>4.7218481339530325E-3</v>
      </c>
      <c r="F21" s="16">
        <f>'TEI europe'!E21/'TEI europe'!E$77</f>
        <v>8.056949373801657E-3</v>
      </c>
      <c r="G21" s="35">
        <f>'TEI europe'!F21/'TEI europe'!F$77</f>
        <v>3.9227249761570092E-3</v>
      </c>
      <c r="H21" s="16">
        <f>'TEI europe'!G21/'TEI europe'!G$77</f>
        <v>4.9725968066462109E-3</v>
      </c>
      <c r="I21" s="16">
        <f>'TEI europe'!H21/'TEI europe'!H$77</f>
        <v>3.1120555913676695E-3</v>
      </c>
      <c r="J21" s="16">
        <f>'TEI europe'!I21/'TEI europe'!I$77</f>
        <v>4.0214477211796247E-3</v>
      </c>
      <c r="K21" s="16">
        <f>'TEI europe'!J21/'TEI europe'!J$77</f>
        <v>4.0757679538500048E-2</v>
      </c>
      <c r="L21" s="16">
        <f>'TEI europe'!K21/'TEI europe'!K$77</f>
        <v>4.1308793456032721E-4</v>
      </c>
      <c r="M21" s="16">
        <f>'TEI europe'!L21/'TEI europe'!L$77</f>
        <v>3.3231676567196927E-3</v>
      </c>
      <c r="N21" s="16">
        <f>'TEI europe'!M21/'TEI europe'!M$77</f>
        <v>1.2191293027529962E-2</v>
      </c>
      <c r="O21" s="16">
        <f>'TEI europe'!N21/'TEI europe'!N$77</f>
        <v>3.1013784302488935E-3</v>
      </c>
      <c r="P21" s="16">
        <f>'TEI europe'!O21/'TEI europe'!O$77</f>
        <v>6.654138094671783E-3</v>
      </c>
      <c r="Q21" s="25">
        <v>6.1537480617866102E-3</v>
      </c>
      <c r="R21" s="25">
        <v>5.6928603731390267E-3</v>
      </c>
      <c r="S21"/>
      <c r="U21"/>
      <c r="V21"/>
      <c r="W21"/>
      <c r="X21"/>
      <c r="Y21"/>
      <c r="Z21"/>
      <c r="AA21"/>
      <c r="AB21"/>
      <c r="AC21"/>
      <c r="AD21"/>
    </row>
    <row r="22" spans="1:30">
      <c r="A22" s="7">
        <v>20</v>
      </c>
      <c r="B22" s="15" t="s">
        <v>37</v>
      </c>
      <c r="C22" s="16">
        <f>'TEI europe'!B22/'TEI europe'!B$77</f>
        <v>2.5356068960966736E-3</v>
      </c>
      <c r="D22" s="16">
        <f>'TEI europe'!C22/'TEI europe'!C$77</f>
        <v>5.0733532059150151E-4</v>
      </c>
      <c r="E22" s="16">
        <f>'TEI europe'!D22/'TEI europe'!D$77</f>
        <v>2.5230118314805926E-3</v>
      </c>
      <c r="F22" s="16">
        <f>'TEI europe'!E22/'TEI europe'!E$77</f>
        <v>1.0035491371925101E-2</v>
      </c>
      <c r="G22" s="35">
        <f>'TEI europe'!F22/'TEI europe'!F$77</f>
        <v>5.8996568470063215E-3</v>
      </c>
      <c r="H22" s="16">
        <f>'TEI europe'!G22/'TEI europe'!G$77</f>
        <v>1.5807777426493834E-3</v>
      </c>
      <c r="I22" s="16">
        <f>'TEI europe'!H22/'TEI europe'!H$77</f>
        <v>5.7614666448709681E-3</v>
      </c>
      <c r="J22" s="16">
        <f>'TEI europe'!I22/'TEI europe'!I$77</f>
        <v>0</v>
      </c>
      <c r="K22" s="16">
        <f>'TEI europe'!J22/'TEI europe'!J$77</f>
        <v>5.3321639310544219E-3</v>
      </c>
      <c r="L22" s="16">
        <f>'TEI europe'!K22/'TEI europe'!K$77</f>
        <v>2.0245398773006135E-4</v>
      </c>
      <c r="M22" s="16">
        <f>'TEI europe'!L22/'TEI europe'!L$77</f>
        <v>4.0572591353317403E-3</v>
      </c>
      <c r="N22" s="16">
        <f>'TEI europe'!M22/'TEI europe'!M$77</f>
        <v>9.0707202205460059E-3</v>
      </c>
      <c r="O22" s="16">
        <f>'TEI europe'!N22/'TEI europe'!N$77</f>
        <v>3.5534898149456777E-3</v>
      </c>
      <c r="P22" s="16">
        <f>'TEI europe'!O22/'TEI europe'!O$77</f>
        <v>4.6230199737439786E-3</v>
      </c>
      <c r="Q22" s="25">
        <v>7.1033159069928426E-3</v>
      </c>
      <c r="R22" s="25">
        <v>7.3706322586502178E-3</v>
      </c>
      <c r="U22"/>
      <c r="V22"/>
      <c r="W22"/>
      <c r="X22"/>
      <c r="Y22"/>
      <c r="Z22"/>
      <c r="AA22"/>
      <c r="AB22"/>
      <c r="AC22"/>
      <c r="AD22"/>
    </row>
    <row r="23" spans="1:30">
      <c r="A23" s="7">
        <v>21</v>
      </c>
      <c r="B23" s="15" t="s">
        <v>38</v>
      </c>
      <c r="C23" s="16">
        <f>'TEI europe'!B23/'TEI europe'!B$77</f>
        <v>0</v>
      </c>
      <c r="D23" s="16">
        <f>'TEI europe'!C23/'TEI europe'!C$77</f>
        <v>9.8193933017709967E-5</v>
      </c>
      <c r="E23" s="16">
        <f>'TEI europe'!D23/'TEI europe'!D$77</f>
        <v>3.8901063480978305E-4</v>
      </c>
      <c r="F23" s="16">
        <f>'TEI europe'!E23/'TEI europe'!E$77</f>
        <v>0</v>
      </c>
      <c r="G23" s="35">
        <f>'TEI europe'!F23/'TEI europe'!F$77</f>
        <v>5.2594134481872773E-5</v>
      </c>
      <c r="H23" s="16">
        <f>'TEI europe'!G23/'TEI europe'!G$77</f>
        <v>0</v>
      </c>
      <c r="I23" s="16">
        <f>'TEI europe'!H23/'TEI europe'!H$77</f>
        <v>6.0452219614277826E-4</v>
      </c>
      <c r="J23" s="16">
        <f>'TEI europe'!I23/'TEI europe'!I$77</f>
        <v>0</v>
      </c>
      <c r="K23" s="16">
        <f>'TEI europe'!J23/'TEI europe'!J$77</f>
        <v>0</v>
      </c>
      <c r="L23" s="16">
        <f>'TEI europe'!K23/'TEI europe'!K$77</f>
        <v>0</v>
      </c>
      <c r="M23" s="16">
        <f>'TEI europe'!L23/'TEI europe'!L$77</f>
        <v>0</v>
      </c>
      <c r="N23" s="16">
        <f>'TEI europe'!M23/'TEI europe'!M$77</f>
        <v>0</v>
      </c>
      <c r="O23" s="16">
        <f>'TEI europe'!N23/'TEI europe'!N$77</f>
        <v>0</v>
      </c>
      <c r="P23" s="16">
        <f>'TEI europe'!O23/'TEI europe'!O$77</f>
        <v>2.6159323485977739E-5</v>
      </c>
      <c r="Q23" s="25">
        <v>4.4139617621748123E-5</v>
      </c>
      <c r="R23" s="25">
        <v>4.5413887815044423E-5</v>
      </c>
      <c r="U23"/>
      <c r="V23"/>
      <c r="W23"/>
      <c r="X23"/>
      <c r="Y23"/>
      <c r="Z23"/>
      <c r="AA23"/>
      <c r="AB23"/>
      <c r="AC23"/>
      <c r="AD23"/>
    </row>
    <row r="24" spans="1:30">
      <c r="A24" s="7">
        <v>22</v>
      </c>
      <c r="B24" s="15" t="s">
        <v>39</v>
      </c>
      <c r="C24" s="16">
        <f>'TEI europe'!B24/'TEI europe'!B$77</f>
        <v>9.3129353655892703E-3</v>
      </c>
      <c r="D24" s="16">
        <f>'TEI europe'!C24/'TEI europe'!C$77</f>
        <v>3.4554912619089366E-3</v>
      </c>
      <c r="E24" s="16">
        <f>'TEI europe'!D24/'TEI europe'!D$77</f>
        <v>4.2161343087003152E-3</v>
      </c>
      <c r="F24" s="16">
        <f>'TEI europe'!E24/'TEI europe'!E$77</f>
        <v>2.4272834822339166E-3</v>
      </c>
      <c r="G24" s="35">
        <f>'TEI europe'!F24/'TEI europe'!F$77</f>
        <v>1.2668161200832316E-3</v>
      </c>
      <c r="H24" s="16">
        <f>'TEI europe'!G24/'TEI europe'!G$77</f>
        <v>4.4956222507716572E-3</v>
      </c>
      <c r="I24" s="16">
        <f>'TEI europe'!H24/'TEI europe'!H$77</f>
        <v>3.7319992721059269E-3</v>
      </c>
      <c r="J24" s="16">
        <f>'TEI europe'!I24/'TEI europe'!I$77</f>
        <v>1.693241145759842E-3</v>
      </c>
      <c r="K24" s="16">
        <f>'TEI europe'!J24/'TEI europe'!J$77</f>
        <v>2.4264450494117739E-3</v>
      </c>
      <c r="L24" s="16">
        <f>'TEI europe'!K24/'TEI europe'!K$77</f>
        <v>1.3905930470347651E-4</v>
      </c>
      <c r="M24" s="16">
        <f>'TEI europe'!L24/'TEI europe'!L$77</f>
        <v>7.0237789490430295E-3</v>
      </c>
      <c r="N24" s="16">
        <f>'TEI europe'!M24/'TEI europe'!M$77</f>
        <v>9.3176857985220359E-3</v>
      </c>
      <c r="O24" s="16">
        <f>'TEI europe'!N24/'TEI europe'!N$77</f>
        <v>8.6138917827246271E-4</v>
      </c>
      <c r="P24" s="16">
        <f>'TEI europe'!O24/'TEI europe'!O$77</f>
        <v>2.8566702883197643E-3</v>
      </c>
      <c r="Q24" s="25">
        <v>2.8111495932914674E-3</v>
      </c>
      <c r="R24" s="25">
        <v>2.7896343719837815E-3</v>
      </c>
      <c r="U24"/>
      <c r="V24"/>
      <c r="W24"/>
      <c r="X24"/>
      <c r="Y24"/>
      <c r="Z24"/>
      <c r="AA24"/>
      <c r="AB24"/>
      <c r="AC24"/>
      <c r="AD24"/>
    </row>
    <row r="25" spans="1:30" s="18" customFormat="1">
      <c r="A25" s="7">
        <v>23</v>
      </c>
      <c r="B25" s="17" t="s">
        <v>40</v>
      </c>
      <c r="C25" s="16">
        <f>'TEI europe'!B25/'TEI europe'!B$77</f>
        <v>2.0548784511118024E-3</v>
      </c>
      <c r="D25" s="16">
        <f>'TEI europe'!C25/'TEI europe'!C$77</f>
        <v>2.6372084867613537E-3</v>
      </c>
      <c r="E25" s="16">
        <f>'TEI europe'!D25/'TEI europe'!D$77</f>
        <v>1.1892610835613367E-3</v>
      </c>
      <c r="F25" s="16">
        <f>'TEI europe'!E25/'TEI europe'!E$77</f>
        <v>6.9962876840859948E-3</v>
      </c>
      <c r="G25" s="35">
        <f>'TEI europe'!F25/'TEI europe'!F$77</f>
        <v>3.7601958096715104E-3</v>
      </c>
      <c r="H25" s="16">
        <f>'TEI europe'!G25/'TEI europe'!G$77</f>
        <v>4.6253739498792945E-3</v>
      </c>
      <c r="I25" s="16">
        <f>'TEI europe'!H25/'TEI europe'!H$77</f>
        <v>2.4489317537620711E-3</v>
      </c>
      <c r="J25" s="16">
        <f>'TEI europe'!I25/'TEI europe'!I$77</f>
        <v>3.5981374347396644E-3</v>
      </c>
      <c r="K25" s="16">
        <f>'TEI europe'!J25/'TEI europe'!J$77</f>
        <v>0</v>
      </c>
      <c r="L25" s="16">
        <f>'TEI europe'!K25/'TEI europe'!K$77</f>
        <v>1.2065439672801635E-4</v>
      </c>
      <c r="M25" s="16">
        <f>'TEI europe'!L25/'TEI europe'!L$77</f>
        <v>2.14716558545875E-3</v>
      </c>
      <c r="N25" s="16">
        <f>'TEI europe'!M25/'TEI europe'!M$77</f>
        <v>1.4036834245893479E-2</v>
      </c>
      <c r="O25" s="16">
        <f>'TEI europe'!N25/'TEI europe'!N$77</f>
        <v>3.5751896518572512E-3</v>
      </c>
      <c r="P25" s="16">
        <f>'TEI europe'!O25/'TEI europe'!O$77</f>
        <v>4.2454236699084515E-3</v>
      </c>
      <c r="Q25" s="25">
        <v>1.1618869446461261E-3</v>
      </c>
      <c r="R25" s="25">
        <v>1.1938313290994946E-3</v>
      </c>
      <c r="S25"/>
      <c r="U25"/>
      <c r="V25"/>
      <c r="W25"/>
      <c r="X25"/>
      <c r="Y25"/>
      <c r="Z25"/>
      <c r="AA25"/>
      <c r="AB25"/>
      <c r="AC25"/>
      <c r="AD25"/>
    </row>
    <row r="26" spans="1:30">
      <c r="A26" s="7">
        <v>24</v>
      </c>
      <c r="B26" s="15" t="s">
        <v>41</v>
      </c>
      <c r="C26" s="16">
        <f>'TEI europe'!B26/'TEI europe'!B$77</f>
        <v>0</v>
      </c>
      <c r="D26" s="16">
        <f>'TEI europe'!C26/'TEI europe'!C$77</f>
        <v>0</v>
      </c>
      <c r="E26" s="16">
        <f>'TEI europe'!D26/'TEI europe'!D$77</f>
        <v>6.4835105801630503E-5</v>
      </c>
      <c r="F26" s="16">
        <f>'TEI europe'!E26/'TEI europe'!E$77</f>
        <v>0</v>
      </c>
      <c r="G26" s="35">
        <f>'TEI europe'!F26/'TEI europe'!F$77</f>
        <v>0</v>
      </c>
      <c r="H26" s="16">
        <f>'TEI europe'!G26/'TEI europe'!G$77</f>
        <v>2.5402093205579689E-4</v>
      </c>
      <c r="I26" s="16">
        <f>'TEI europe'!H26/'TEI europe'!H$77</f>
        <v>0</v>
      </c>
      <c r="J26" s="16">
        <f>'TEI europe'!I26/'TEI europe'!I$77</f>
        <v>0</v>
      </c>
      <c r="K26" s="16">
        <f>'TEI europe'!J26/'TEI europe'!J$77</f>
        <v>0</v>
      </c>
      <c r="L26" s="16">
        <f>'TEI europe'!K26/'TEI europe'!K$77</f>
        <v>0</v>
      </c>
      <c r="M26" s="16">
        <f>'TEI europe'!L26/'TEI europe'!L$77</f>
        <v>4.367116445000847E-5</v>
      </c>
      <c r="N26" s="16">
        <f>'TEI europe'!M26/'TEI europe'!M$77</f>
        <v>2.1059080292529772E-5</v>
      </c>
      <c r="O26" s="16">
        <f>'TEI europe'!N26/'TEI europe'!N$77</f>
        <v>0</v>
      </c>
      <c r="P26" s="16">
        <f>'TEI europe'!O26/'TEI europe'!O$77</f>
        <v>5.3328938085896684E-5</v>
      </c>
      <c r="Q26" s="25">
        <v>7.2399163693382182E-5</v>
      </c>
      <c r="R26" s="25">
        <v>6.7248217336813901E-5</v>
      </c>
      <c r="U26"/>
      <c r="V26"/>
      <c r="W26"/>
      <c r="X26"/>
      <c r="Y26"/>
      <c r="Z26"/>
      <c r="AA26"/>
      <c r="AB26"/>
      <c r="AC26"/>
      <c r="AD26"/>
    </row>
    <row r="27" spans="1:30" s="18" customFormat="1">
      <c r="A27" s="7">
        <v>25</v>
      </c>
      <c r="B27" s="17" t="s">
        <v>42</v>
      </c>
      <c r="C27" s="16">
        <f>'TEI europe'!B27/'TEI europe'!B$77</f>
        <v>5.8535757712863731E-3</v>
      </c>
      <c r="D27" s="16">
        <f>'TEI europe'!C27/'TEI europe'!C$77</f>
        <v>3.1094745455608163E-4</v>
      </c>
      <c r="E27" s="16">
        <f>'TEI europe'!D27/'TEI europe'!D$77</f>
        <v>1.9580201952092411E-3</v>
      </c>
      <c r="F27" s="16">
        <f>'TEI europe'!E27/'TEI europe'!E$77</f>
        <v>3.1411903887733038E-3</v>
      </c>
      <c r="G27" s="35">
        <f>'TEI europe'!F27/'TEI europe'!F$77</f>
        <v>4.2390492651346269E-3</v>
      </c>
      <c r="H27" s="16">
        <f>'TEI europe'!G27/'TEI europe'!G$77</f>
        <v>2.1747115765927932E-3</v>
      </c>
      <c r="I27" s="16">
        <f>'TEI europe'!H27/'TEI europe'!H$77</f>
        <v>1.3540063474830593E-3</v>
      </c>
      <c r="J27" s="16">
        <f>'TEI europe'!I27/'TEI europe'!I$77</f>
        <v>1.2699308593198814E-3</v>
      </c>
      <c r="K27" s="16">
        <f>'TEI europe'!J27/'TEI europe'!J$77</f>
        <v>1.2032295682848788E-2</v>
      </c>
      <c r="L27" s="16">
        <f>'TEI europe'!K27/'TEI europe'!K$77</f>
        <v>5.2147239263803681E-4</v>
      </c>
      <c r="M27" s="16">
        <f>'TEI europe'!L27/'TEI europe'!L$77</f>
        <v>3.3481226078339833E-4</v>
      </c>
      <c r="N27" s="16">
        <f>'TEI europe'!M27/'TEI europe'!M$77</f>
        <v>7.6348738369644304E-3</v>
      </c>
      <c r="O27" s="16">
        <f>'TEI europe'!N27/'TEI europe'!N$77</f>
        <v>0</v>
      </c>
      <c r="P27" s="16">
        <f>'TEI europe'!O27/'TEI europe'!O$77</f>
        <v>2.750589721355938E-3</v>
      </c>
      <c r="Q27" s="25">
        <v>1.006050845539771E-2</v>
      </c>
      <c r="R27" s="25">
        <v>1.0594752715227055E-2</v>
      </c>
      <c r="S27"/>
      <c r="U27"/>
      <c r="V27"/>
      <c r="W27"/>
      <c r="X27"/>
      <c r="Y27"/>
      <c r="Z27"/>
      <c r="AA27"/>
      <c r="AB27"/>
      <c r="AC27"/>
      <c r="AD27"/>
    </row>
    <row r="28" spans="1:30">
      <c r="A28" s="7">
        <v>26</v>
      </c>
      <c r="B28" s="15" t="s">
        <v>43</v>
      </c>
      <c r="C28" s="16">
        <f>'TEI europe'!B28/'TEI europe'!B$77</f>
        <v>0</v>
      </c>
      <c r="D28" s="16">
        <f>'TEI europe'!C28/'TEI europe'!C$77</f>
        <v>6.7721082471213986E-2</v>
      </c>
      <c r="E28" s="16">
        <f>'TEI europe'!D28/'TEI europe'!D$77</f>
        <v>1.6857127508423931E-3</v>
      </c>
      <c r="F28" s="16">
        <f>'TEI europe'!E28/'TEI europe'!E$77</f>
        <v>2.1621180598050014E-3</v>
      </c>
      <c r="G28" s="35">
        <f>'TEI europe'!F28/'TEI europe'!F$77</f>
        <v>1.720416796174185E-3</v>
      </c>
      <c r="H28" s="16">
        <f>'TEI europe'!G28/'TEI europe'!G$77</f>
        <v>4.5869966867629513E-4</v>
      </c>
      <c r="I28" s="16">
        <f>'TEI europe'!H28/'TEI europe'!H$77</f>
        <v>1.3848493166740176E-3</v>
      </c>
      <c r="J28" s="16">
        <f>'TEI europe'!I28/'TEI europe'!I$77</f>
        <v>4.4447580076195856E-3</v>
      </c>
      <c r="K28" s="16">
        <f>'TEI europe'!J28/'TEI europe'!J$77</f>
        <v>0</v>
      </c>
      <c r="L28" s="16">
        <f>'TEI europe'!K28/'TEI europe'!K$77</f>
        <v>8.9979550102249492E-5</v>
      </c>
      <c r="M28" s="16">
        <f>'TEI europe'!L28/'TEI europe'!L$77</f>
        <v>9.6700435567875908E-5</v>
      </c>
      <c r="N28" s="16">
        <f>'TEI europe'!M28/'TEI europe'!M$77</f>
        <v>1.7440747405904201E-3</v>
      </c>
      <c r="O28" s="16">
        <f>'TEI europe'!N28/'TEI europe'!N$77</f>
        <v>2.4552893729860429E-3</v>
      </c>
      <c r="P28" s="16">
        <f>'TEI europe'!O28/'TEI europe'!O$77</f>
        <v>2.6287774784750266E-3</v>
      </c>
      <c r="Q28" s="25">
        <v>2.9311600270170724E-4</v>
      </c>
      <c r="R28" s="25">
        <v>2.9756150554168204E-4</v>
      </c>
      <c r="U28"/>
      <c r="V28"/>
      <c r="W28"/>
      <c r="X28"/>
      <c r="Y28"/>
      <c r="Z28"/>
      <c r="AA28"/>
      <c r="AB28"/>
      <c r="AC28"/>
      <c r="AD28"/>
    </row>
    <row r="29" spans="1:30">
      <c r="A29" s="7">
        <v>27</v>
      </c>
      <c r="B29" s="15" t="s">
        <v>44</v>
      </c>
      <c r="C29" s="16">
        <f>'TEI europe'!B29/'TEI europe'!B$77</f>
        <v>0</v>
      </c>
      <c r="D29" s="16">
        <f>'TEI europe'!C29/'TEI europe'!C$77</f>
        <v>4.6174528026185048E-3</v>
      </c>
      <c r="E29" s="16">
        <f>'TEI europe'!D29/'TEI europe'!D$77</f>
        <v>1.9357910160772535E-3</v>
      </c>
      <c r="F29" s="16">
        <f>'TEI europe'!E29/'TEI europe'!E$77</f>
        <v>1.7766083302737323E-2</v>
      </c>
      <c r="G29" s="35">
        <f>'TEI europe'!F29/'TEI europe'!F$77</f>
        <v>2.8907786912870507E-3</v>
      </c>
      <c r="H29" s="16">
        <f>'TEI europe'!G29/'TEI europe'!G$77</f>
        <v>2.9714966584368755E-3</v>
      </c>
      <c r="I29" s="16">
        <f>'TEI europe'!H29/'TEI europe'!H$77</f>
        <v>1.9739500282213167E-3</v>
      </c>
      <c r="J29" s="16">
        <f>'TEI europe'!I29/'TEI europe'!I$77</f>
        <v>1.8343445745731622E-3</v>
      </c>
      <c r="K29" s="16">
        <f>'TEI europe'!J29/'TEI europe'!J$77</f>
        <v>2.5186130940715572E-3</v>
      </c>
      <c r="L29" s="16">
        <f>'TEI europe'!K29/'TEI europe'!K$77</f>
        <v>3.4764826175869126E-5</v>
      </c>
      <c r="M29" s="16">
        <f>'TEI europe'!L29/'TEI europe'!L$77</f>
        <v>2.2657016032516302E-3</v>
      </c>
      <c r="N29" s="16">
        <f>'TEI europe'!M29/'TEI europe'!M$77</f>
        <v>7.4089673392809295E-3</v>
      </c>
      <c r="O29" s="16">
        <f>'TEI europe'!N29/'TEI europe'!N$77</f>
        <v>0</v>
      </c>
      <c r="P29" s="16">
        <f>'TEI europe'!O29/'TEI europe'!O$77</f>
        <v>4.8171762767481802E-3</v>
      </c>
      <c r="Q29" s="25">
        <v>2.8340691751276871E-4</v>
      </c>
      <c r="R29" s="25">
        <v>3.0158311966732506E-4</v>
      </c>
      <c r="U29"/>
      <c r="V29"/>
      <c r="W29"/>
      <c r="X29"/>
      <c r="Y29"/>
      <c r="Z29"/>
      <c r="AA29"/>
      <c r="AB29"/>
      <c r="AC29"/>
      <c r="AD29"/>
    </row>
    <row r="30" spans="1:30">
      <c r="A30" s="7">
        <v>28</v>
      </c>
      <c r="B30" s="15" t="s">
        <v>45</v>
      </c>
      <c r="C30" s="16">
        <f>'TEI europe'!B30/'TEI europe'!B$77</f>
        <v>0</v>
      </c>
      <c r="D30" s="16">
        <f>'TEI europe'!C30/'TEI europe'!C$77</f>
        <v>0</v>
      </c>
      <c r="E30" s="16">
        <f>'TEI europe'!D30/'TEI europe'!D$77</f>
        <v>3.1398715523932486E-3</v>
      </c>
      <c r="F30" s="16">
        <f>'TEI europe'!E30/'TEI europe'!E$77</f>
        <v>5.3645004691388245E-3</v>
      </c>
      <c r="G30" s="35">
        <f>'TEI europe'!F30/'TEI europe'!F$77</f>
        <v>3.3341263592118623E-3</v>
      </c>
      <c r="H30" s="16">
        <f>'TEI europe'!G30/'TEI europe'!G$77</f>
        <v>2.7649904330965518E-3</v>
      </c>
      <c r="I30" s="16">
        <f>'TEI europe'!H30/'TEI europe'!H$77</f>
        <v>1.5328955687906162E-3</v>
      </c>
      <c r="J30" s="16">
        <f>'TEI europe'!I30/'TEI europe'!I$77</f>
        <v>4.2331028643996049E-4</v>
      </c>
      <c r="K30" s="16">
        <f>'TEI europe'!J30/'TEI europe'!J$77</f>
        <v>0</v>
      </c>
      <c r="L30" s="16">
        <f>'TEI europe'!K30/'TEI europe'!K$77</f>
        <v>2.044989775051125E-6</v>
      </c>
      <c r="M30" s="16">
        <f>'TEI europe'!L30/'TEI europe'!L$77</f>
        <v>5.0741733932390797E-4</v>
      </c>
      <c r="N30" s="16">
        <f>'TEI europe'!M30/'TEI europe'!M$77</f>
        <v>9.4382968947428884E-4</v>
      </c>
      <c r="O30" s="16">
        <f>'TEI europe'!N30/'TEI europe'!N$77</f>
        <v>0</v>
      </c>
      <c r="P30" s="16">
        <f>'TEI europe'!O30/'TEI europe'!O$77</f>
        <v>2.2646396955502161E-3</v>
      </c>
      <c r="Q30" s="25">
        <v>0</v>
      </c>
      <c r="R30" s="25">
        <v>0</v>
      </c>
      <c r="U30"/>
      <c r="V30"/>
      <c r="W30"/>
      <c r="X30"/>
      <c r="Y30"/>
      <c r="Z30"/>
      <c r="AA30"/>
      <c r="AB30"/>
      <c r="AC30"/>
      <c r="AD30"/>
    </row>
    <row r="31" spans="1:30">
      <c r="A31" s="7">
        <v>29</v>
      </c>
      <c r="B31" s="15" t="s">
        <v>46</v>
      </c>
      <c r="C31" s="16">
        <f>'TEI europe'!B31/'TEI europe'!B$77</f>
        <v>0</v>
      </c>
      <c r="D31" s="16">
        <f>'TEI europe'!C31/'TEI europe'!C$77</f>
        <v>5.3772868081126892E-5</v>
      </c>
      <c r="E31" s="16">
        <f>'TEI europe'!D31/'TEI europe'!D$77</f>
        <v>4.2605926669642905E-5</v>
      </c>
      <c r="F31" s="16">
        <f>'TEI europe'!E31/'TEI europe'!E$77</f>
        <v>2.0397340186839637E-5</v>
      </c>
      <c r="G31" s="35">
        <f>'TEI europe'!F31/'TEI europe'!F$77</f>
        <v>7.2777370927443446E-4</v>
      </c>
      <c r="H31" s="16">
        <f>'TEI europe'!G31/'TEI europe'!G$77</f>
        <v>0</v>
      </c>
      <c r="I31" s="16">
        <f>'TEI europe'!H31/'TEI europe'!H$77</f>
        <v>3.4852555185782623E-4</v>
      </c>
      <c r="J31" s="16">
        <f>'TEI europe'!I31/'TEI europe'!I$77</f>
        <v>2.8220685762664035E-4</v>
      </c>
      <c r="K31" s="16">
        <f>'TEI europe'!J31/'TEI europe'!J$77</f>
        <v>9.4108424547357882E-5</v>
      </c>
      <c r="L31" s="16">
        <f>'TEI europe'!K31/'TEI europe'!K$77</f>
        <v>0</v>
      </c>
      <c r="M31" s="16">
        <f>'TEI europe'!L31/'TEI europe'!L$77</f>
        <v>1.0397896297621065E-5</v>
      </c>
      <c r="N31" s="16">
        <f>'TEI europe'!M31/'TEI europe'!M$77</f>
        <v>0</v>
      </c>
      <c r="O31" s="16">
        <f>'TEI europe'!N31/'TEI europe'!N$77</f>
        <v>0</v>
      </c>
      <c r="P31" s="16">
        <f>'TEI europe'!O31/'TEI europe'!O$77</f>
        <v>1.6594031546484362E-4</v>
      </c>
      <c r="Q31" s="25">
        <v>0</v>
      </c>
      <c r="R31" s="25">
        <v>0</v>
      </c>
    </row>
    <row r="32" spans="1:30">
      <c r="A32" s="7">
        <v>30</v>
      </c>
      <c r="B32" s="15" t="s">
        <v>47</v>
      </c>
      <c r="C32" s="16">
        <f>'TEI europe'!B32/'TEI europe'!B$77</f>
        <v>0</v>
      </c>
      <c r="D32" s="16">
        <f>'TEI europe'!C32/'TEI europe'!C$77</f>
        <v>0</v>
      </c>
      <c r="E32" s="16">
        <f>'TEI europe'!D32/'TEI europe'!D$77</f>
        <v>0</v>
      </c>
      <c r="F32" s="16">
        <f>'TEI europe'!E32/'TEI europe'!E$77</f>
        <v>0</v>
      </c>
      <c r="G32" s="35">
        <f>'TEI europe'!F32/'TEI europe'!F$77</f>
        <v>3.7024751711065671E-5</v>
      </c>
      <c r="H32" s="16">
        <f>'TEI europe'!G32/'TEI europe'!G$77</f>
        <v>6.9444571353383317E-4</v>
      </c>
      <c r="I32" s="16">
        <f>'TEI europe'!H32/'TEI europe'!H$77</f>
        <v>3.7011563029149685E-5</v>
      </c>
      <c r="J32" s="16">
        <f>'TEI europe'!I32/'TEI europe'!I$77</f>
        <v>0</v>
      </c>
      <c r="K32" s="16">
        <f>'TEI europe'!J32/'TEI europe'!J$77</f>
        <v>0</v>
      </c>
      <c r="L32" s="16">
        <f>'TEI europe'!K32/'TEI europe'!K$77</f>
        <v>0</v>
      </c>
      <c r="M32" s="16">
        <f>'TEI europe'!L32/'TEI europe'!L$77</f>
        <v>1.0397896297621065E-5</v>
      </c>
      <c r="N32" s="16">
        <f>'TEI europe'!M32/'TEI europe'!M$77</f>
        <v>0</v>
      </c>
      <c r="O32" s="16">
        <f>'TEI europe'!N32/'TEI europe'!N$77</f>
        <v>0</v>
      </c>
      <c r="P32" s="16">
        <f>'TEI europe'!O32/'TEI europe'!O$77</f>
        <v>1.4494069302506564E-4</v>
      </c>
      <c r="Q32" s="25">
        <v>0</v>
      </c>
      <c r="R32" s="25">
        <v>0</v>
      </c>
    </row>
    <row r="33" spans="1:21">
      <c r="A33" s="7" t="s">
        <v>48</v>
      </c>
      <c r="B33" s="15" t="s">
        <v>49</v>
      </c>
      <c r="C33" s="16">
        <f>'TEI europe'!B33/'TEI europe'!B$77</f>
        <v>7.4465778732950641E-4</v>
      </c>
      <c r="D33" s="16">
        <f>'TEI europe'!C33/'TEI europe'!C$77</f>
        <v>1.7653866386112573E-2</v>
      </c>
      <c r="E33" s="16">
        <f>'TEI europe'!D33/'TEI europe'!D$77</f>
        <v>4.7403724498963559E-3</v>
      </c>
      <c r="F33" s="16">
        <f>'TEI europe'!E33/'TEI europe'!E$77</f>
        <v>2.24370742055236E-3</v>
      </c>
      <c r="G33" s="35">
        <f>'TEI europe'!F33/'TEI europe'!F$77</f>
        <v>4.9911264011732476E-3</v>
      </c>
      <c r="H33" s="16">
        <f>'TEI europe'!G33/'TEI europe'!G$77</f>
        <v>3.0884559365057318E-3</v>
      </c>
      <c r="I33" s="16">
        <f>'TEI europe'!H33/'TEI europe'!H$77</f>
        <v>1.0548295463307662E-3</v>
      </c>
      <c r="J33" s="16">
        <f>'TEI europe'!I33/'TEI europe'!I$77</f>
        <v>8.0428954423592495E-3</v>
      </c>
      <c r="K33" s="16">
        <f>'TEI europe'!J33/'TEI europe'!J$77</f>
        <v>8.2369126227532828E-4</v>
      </c>
      <c r="L33" s="16">
        <f>'TEI europe'!K33/'TEI europe'!K$77</f>
        <v>5.3680981595092027E-3</v>
      </c>
      <c r="M33" s="16">
        <f>'TEI europe'!L33/'TEI europe'!L$77</f>
        <v>2.8375858996207886E-3</v>
      </c>
      <c r="N33" s="16">
        <f>'TEI europe'!M33/'TEI europe'!M$77</f>
        <v>1.5637324348125745E-2</v>
      </c>
      <c r="O33" s="16">
        <f>'TEI europe'!N33/'TEI europe'!N$77</f>
        <v>8.830890151840362E-4</v>
      </c>
      <c r="P33" s="16">
        <f>'TEI europe'!O33/'TEI europe'!O$77</f>
        <v>3.4595254287386836E-3</v>
      </c>
      <c r="Q33" s="25">
        <v>3.9492735608803106E-3</v>
      </c>
      <c r="R33" s="25">
        <v>4.2973033619070414E-3</v>
      </c>
    </row>
    <row r="34" spans="1:21">
      <c r="A34" s="7">
        <v>33</v>
      </c>
      <c r="B34" s="15" t="s">
        <v>50</v>
      </c>
      <c r="C34" s="16">
        <f>'TEI europe'!B34/'TEI europe'!B$77</f>
        <v>7.8236197909302575E-3</v>
      </c>
      <c r="D34" s="16">
        <f>'TEI europe'!C34/'TEI europe'!C$77</f>
        <v>1.5114851832368929E-2</v>
      </c>
      <c r="E34" s="16">
        <f>'TEI europe'!D34/'TEI europe'!D$77</f>
        <v>1.6842308055669275E-2</v>
      </c>
      <c r="F34" s="16">
        <f>'TEI europe'!E34/'TEI europe'!E$77</f>
        <v>7.9549626728674582E-4</v>
      </c>
      <c r="G34" s="35">
        <f>'TEI europe'!F34/'TEI europe'!F$77</f>
        <v>3.0018529464202477E-4</v>
      </c>
      <c r="H34" s="16">
        <f>'TEI europe'!G34/'TEI europe'!G$77</f>
        <v>6.4272778276276083E-3</v>
      </c>
      <c r="I34" s="16">
        <f>'TEI europe'!H34/'TEI europe'!H$77</f>
        <v>0</v>
      </c>
      <c r="J34" s="16">
        <f>'TEI europe'!I34/'TEI europe'!I$77</f>
        <v>1.8555100888951601E-2</v>
      </c>
      <c r="K34" s="16">
        <f>'TEI europe'!J34/'TEI europe'!J$77</f>
        <v>1.6832795524707829E-3</v>
      </c>
      <c r="L34" s="16">
        <f>'TEI europe'!K34/'TEI europe'!K$77</f>
        <v>2.4089979550102249E-3</v>
      </c>
      <c r="M34" s="16">
        <f>'TEI europe'!L34/'TEI europe'!L$77</f>
        <v>5.6647739029439563E-3</v>
      </c>
      <c r="N34" s="16">
        <f>'TEI europe'!M34/'TEI europe'!M$77</f>
        <v>9.2277060918175913E-4</v>
      </c>
      <c r="O34" s="16">
        <f>'TEI europe'!N34/'TEI europe'!N$77</f>
        <v>1.6540370470937409E-2</v>
      </c>
      <c r="P34" s="16">
        <f>'TEI europe'!O34/'TEI europe'!O$77</f>
        <v>6.7584145703607152E-3</v>
      </c>
      <c r="Q34" s="25">
        <v>5.1909203930607748E-3</v>
      </c>
      <c r="R34" s="25">
        <v>4.6627011510020234E-3</v>
      </c>
    </row>
    <row r="35" spans="1:21">
      <c r="A35" s="7">
        <v>35</v>
      </c>
      <c r="B35" s="15" t="s">
        <v>51</v>
      </c>
      <c r="C35" s="16">
        <f>'TEI europe'!B35/'TEI europe'!B$77</f>
        <v>1.796604737531695E-2</v>
      </c>
      <c r="D35" s="16">
        <f>'TEI europe'!C35/'TEI europe'!C$77</f>
        <v>2.3924250394529195E-2</v>
      </c>
      <c r="E35" s="16">
        <f>'TEI europe'!D35/'TEI europe'!D$77</f>
        <v>3.5553719590019836E-2</v>
      </c>
      <c r="F35" s="16">
        <f>'TEI europe'!E35/'TEI europe'!E$77</f>
        <v>4.2385672908252764E-2</v>
      </c>
      <c r="G35" s="35">
        <f>'TEI europe'!F35/'TEI europe'!F$77</f>
        <v>2.168321356617282E-2</v>
      </c>
      <c r="H35" s="16">
        <f>'TEI europe'!G35/'TEI europe'!G$77</f>
        <v>4.0350950933755361E-2</v>
      </c>
      <c r="I35" s="16">
        <f>'TEI europe'!H35/'TEI europe'!H$77</f>
        <v>4.4031422817011744E-2</v>
      </c>
      <c r="J35" s="16">
        <f>'TEI europe'!I35/'TEI europe'!I$77</f>
        <v>2.582192747283759E-2</v>
      </c>
      <c r="K35" s="16">
        <f>'TEI europe'!J35/'TEI europe'!J$77</f>
        <v>2.4016081868508215E-2</v>
      </c>
      <c r="L35" s="16">
        <f>'TEI europe'!K35/'TEI europe'!K$77</f>
        <v>3.3370143149284257E-2</v>
      </c>
      <c r="M35" s="16">
        <f>'TEI europe'!L35/'TEI europe'!L$77</f>
        <v>2.6219335304081277E-2</v>
      </c>
      <c r="N35" s="16">
        <f>'TEI europe'!M35/'TEI europe'!M$77</f>
        <v>2.538576406172225E-2</v>
      </c>
      <c r="O35" s="16">
        <f>'TEI europe'!N35/'TEI europe'!N$77</f>
        <v>3.9778631472424504E-2</v>
      </c>
      <c r="P35" s="16">
        <f>'TEI europe'!O35/'TEI europe'!O$77</f>
        <v>3.3647023913302022E-2</v>
      </c>
      <c r="Q35" s="25">
        <v>3.7773275751897691E-3</v>
      </c>
      <c r="R35" s="25">
        <v>3.6703868353775565E-3</v>
      </c>
    </row>
    <row r="36" spans="1:21">
      <c r="A36" s="7">
        <v>36</v>
      </c>
      <c r="B36" s="15" t="s">
        <v>52</v>
      </c>
      <c r="C36" s="16">
        <f>'TEI europe'!B36/'TEI europe'!B$77</f>
        <v>2.8843706699092273E-3</v>
      </c>
      <c r="D36" s="16">
        <f>'TEI europe'!C36/'TEI europe'!C$77</f>
        <v>9.9012215792857565E-3</v>
      </c>
      <c r="E36" s="16">
        <f>'TEI europe'!D36/'TEI europe'!D$77</f>
        <v>1.5245512021354831E-3</v>
      </c>
      <c r="F36" s="16">
        <f>'TEI europe'!E36/'TEI europe'!E$77</f>
        <v>5.4052951495125031E-3</v>
      </c>
      <c r="G36" s="35">
        <f>'TEI europe'!F36/'TEI europe'!F$77</f>
        <v>2.3524957625646343E-3</v>
      </c>
      <c r="H36" s="16">
        <f>'TEI europe'!G36/'TEI europe'!G$77</f>
        <v>8.1103949385872409E-3</v>
      </c>
      <c r="I36" s="16">
        <f>'TEI europe'!H36/'TEI europe'!H$77</f>
        <v>6.0544748521850697E-3</v>
      </c>
      <c r="J36" s="16">
        <f>'TEI europe'!I36/'TEI europe'!I$77</f>
        <v>3.1748271482997035E-3</v>
      </c>
      <c r="K36" s="16">
        <f>'TEI europe'!J36/'TEI europe'!J$77</f>
        <v>4.6549713502909594E-3</v>
      </c>
      <c r="L36" s="16">
        <f>'TEI europe'!K36/'TEI europe'!K$77</f>
        <v>2.8179959100204498E-3</v>
      </c>
      <c r="M36" s="16">
        <f>'TEI europe'!L36/'TEI europe'!L$77</f>
        <v>3.6465422315757078E-3</v>
      </c>
      <c r="N36" s="16">
        <f>'TEI europe'!M36/'TEI europe'!M$77</f>
        <v>2.1059080292529772E-5</v>
      </c>
      <c r="O36" s="16">
        <f>'TEI europe'!N36/'TEI europe'!N$77</f>
        <v>1.0983891361936487E-2</v>
      </c>
      <c r="P36" s="16">
        <f>'TEI europe'!O36/'TEI europe'!O$77</f>
        <v>5.9807429854044679E-3</v>
      </c>
      <c r="Q36" s="25">
        <v>5.0812928271573455E-3</v>
      </c>
      <c r="R36" s="25">
        <v>4.2862439230615243E-3</v>
      </c>
    </row>
    <row r="37" spans="1:21">
      <c r="A37" s="7" t="s">
        <v>53</v>
      </c>
      <c r="B37" s="15" t="s">
        <v>54</v>
      </c>
      <c r="C37" s="16">
        <f>'TEI europe'!B37/'TEI europe'!B$77</f>
        <v>5.7310371480549351E-3</v>
      </c>
      <c r="D37" s="16">
        <f>'TEI europe'!C37/'TEI europe'!C$77</f>
        <v>4.9377520603191309E-3</v>
      </c>
      <c r="E37" s="16">
        <f>'TEI europe'!D37/'TEI europe'!D$77</f>
        <v>8.8083122310500875E-3</v>
      </c>
      <c r="F37" s="16">
        <f>'TEI europe'!E37/'TEI europe'!E$77</f>
        <v>2.576184065597846E-2</v>
      </c>
      <c r="G37" s="35">
        <f>'TEI europe'!F37/'TEI europe'!F$77</f>
        <v>6.3092075620871865E-3</v>
      </c>
      <c r="H37" s="16">
        <f>'TEI europe'!G37/'TEI europe'!G$77</f>
        <v>2.6979215970789418E-2</v>
      </c>
      <c r="I37" s="16">
        <f>'TEI europe'!H37/'TEI europe'!H$77</f>
        <v>2.7727829302671308E-3</v>
      </c>
      <c r="J37" s="16">
        <f>'TEI europe'!I37/'TEI europe'!I$77</f>
        <v>3.315930577113024E-3</v>
      </c>
      <c r="K37" s="16">
        <f>'TEI europe'!J37/'TEI europe'!J$77</f>
        <v>6.1577955732173241E-3</v>
      </c>
      <c r="L37" s="16">
        <f>'TEI europe'!K37/'TEI europe'!K$77</f>
        <v>9.5623721881390594E-3</v>
      </c>
      <c r="M37" s="16">
        <f>'TEI europe'!L37/'TEI europe'!L$77</f>
        <v>7.0456145312680343E-3</v>
      </c>
      <c r="N37" s="16">
        <f>'TEI europe'!M37/'TEI europe'!M$77</f>
        <v>1.7731745606310068E-2</v>
      </c>
      <c r="O37" s="16">
        <f>'TEI europe'!N37/'TEI europe'!N$77</f>
        <v>1.1845280540208948E-2</v>
      </c>
      <c r="P37" s="16">
        <f>'TEI europe'!O37/'TEI europe'!O$77</f>
        <v>1.4993477849223001E-2</v>
      </c>
      <c r="Q37" s="25">
        <v>9.7567552112192042E-3</v>
      </c>
      <c r="R37" s="25">
        <v>9.7556581038139994E-3</v>
      </c>
      <c r="T37" s="19">
        <f>SUM(S12:S37)</f>
        <v>0</v>
      </c>
    </row>
    <row r="38" spans="1:21" s="18" customFormat="1">
      <c r="A38" s="7" t="s">
        <v>55</v>
      </c>
      <c r="B38" s="17" t="s">
        <v>56</v>
      </c>
      <c r="C38" s="16">
        <f>'TEI europe'!B38/'TEI europe'!B$77</f>
        <v>1.1198144953765235E-2</v>
      </c>
      <c r="D38" s="16">
        <f>'TEI europe'!C38/'TEI europe'!C$77</f>
        <v>2.9074755976386698E-2</v>
      </c>
      <c r="E38" s="16">
        <f>'TEI europe'!D38/'TEI europe'!D$77</f>
        <v>5.0571382525271792E-4</v>
      </c>
      <c r="F38" s="16">
        <f>'TEI europe'!E38/'TEI europe'!E$77</f>
        <v>3.6654020315750824E-2</v>
      </c>
      <c r="G38" s="35">
        <f>'TEI europe'!F38/'TEI europe'!F$77</f>
        <v>1.2932081225849655E-3</v>
      </c>
      <c r="H38" s="16">
        <f>'TEI europe'!G38/'TEI europe'!G$77</f>
        <v>1.7660850988397273E-2</v>
      </c>
      <c r="I38" s="16">
        <f>'TEI europe'!H38/'TEI europe'!H$77</f>
        <v>1.0150421160744301E-2</v>
      </c>
      <c r="J38" s="16">
        <f>'TEI europe'!I38/'TEI europe'!I$77</f>
        <v>8.1134471567659086E-3</v>
      </c>
      <c r="K38" s="16">
        <f>'TEI europe'!J38/'TEI europe'!J$77</f>
        <v>6.604082947359434E-2</v>
      </c>
      <c r="L38" s="16">
        <f>'TEI europe'!K38/'TEI europe'!K$77</f>
        <v>9.7811860940695289E-3</v>
      </c>
      <c r="M38" s="16">
        <f>'TEI europe'!L38/'TEI europe'!L$77</f>
        <v>2.6596778939684922E-2</v>
      </c>
      <c r="N38" s="16">
        <f>'TEI europe'!M38/'TEI europe'!M$77</f>
        <v>3.1010452961672475E-2</v>
      </c>
      <c r="O38" s="16">
        <f>'TEI europe'!N38/'TEI europe'!N$77</f>
        <v>6.5471238375727587E-3</v>
      </c>
      <c r="P38" s="16">
        <f>'TEI europe'!O38/'TEI europe'!O$77</f>
        <v>1.7025498015788253E-2</v>
      </c>
      <c r="Q38" s="25">
        <v>9.2405348442869857E-3</v>
      </c>
      <c r="R38" s="25">
        <v>8.916829070692257E-3</v>
      </c>
      <c r="S38"/>
      <c r="U38" s="18" t="s">
        <v>107</v>
      </c>
    </row>
    <row r="39" spans="1:21">
      <c r="A39" s="7">
        <v>45</v>
      </c>
      <c r="B39" s="15" t="s">
        <v>57</v>
      </c>
      <c r="C39" s="16">
        <f>'TEI europe'!B39/'TEI europe'!B$77</f>
        <v>1.7061146772992489E-3</v>
      </c>
      <c r="D39" s="16">
        <f>'TEI europe'!C39/'TEI europe'!C$77</f>
        <v>1.9615407095680639E-3</v>
      </c>
      <c r="E39" s="16">
        <f>'TEI europe'!D39/'TEI europe'!D$77</f>
        <v>9.6326442905279614E-4</v>
      </c>
      <c r="F39" s="16">
        <f>'TEI europe'!E39/'TEI europe'!E$77</f>
        <v>5.5276791906335417E-3</v>
      </c>
      <c r="G39" s="35">
        <f>'TEI europe'!F39/'TEI europe'!F$77</f>
        <v>1.1434002810463461E-3</v>
      </c>
      <c r="H39" s="16">
        <f>'TEI europe'!G39/'TEI europe'!G$77</f>
        <v>1.3541691413909746E-3</v>
      </c>
      <c r="I39" s="16">
        <f>'TEI europe'!H39/'TEI europe'!H$77</f>
        <v>1.2337187676383231E-5</v>
      </c>
      <c r="J39" s="16">
        <f>'TEI europe'!I39/'TEI europe'!I$77</f>
        <v>2.3282065754197828E-3</v>
      </c>
      <c r="K39" s="16">
        <f>'TEI europe'!J39/'TEI europe'!J$77</f>
        <v>3.0114695855154522E-3</v>
      </c>
      <c r="L39" s="16">
        <f>'TEI europe'!K39/'TEI europe'!K$77</f>
        <v>0</v>
      </c>
      <c r="M39" s="16">
        <f>'TEI europe'!L39/'TEI europe'!L$77</f>
        <v>6.363512534144092E-4</v>
      </c>
      <c r="N39" s="16">
        <f>'TEI europe'!M39/'TEI europe'!M$77</f>
        <v>1.703871041850136E-3</v>
      </c>
      <c r="O39" s="16">
        <f>'TEI europe'!N39/'TEI europe'!N$77</f>
        <v>3.3381896939360654E-3</v>
      </c>
      <c r="P39" s="16">
        <f>'TEI europe'!O39/'TEI europe'!O$77</f>
        <v>2.5005426706554887E-3</v>
      </c>
      <c r="Q39" s="25">
        <v>7.950365835847459E-4</v>
      </c>
      <c r="R39" s="25">
        <v>6.1194929282603098E-4</v>
      </c>
    </row>
    <row r="40" spans="1:21">
      <c r="A40" s="7">
        <v>46</v>
      </c>
      <c r="B40" s="15" t="s">
        <v>58</v>
      </c>
      <c r="C40" s="16">
        <f>'TEI europe'!B40/'TEI europe'!B$77</f>
        <v>6.2211916409806861E-3</v>
      </c>
      <c r="D40" s="16">
        <f>'TEI europe'!C40/'TEI europe'!C$77</f>
        <v>7.0419077678414875E-3</v>
      </c>
      <c r="E40" s="16">
        <f>'TEI europe'!D40/'TEI europe'!D$77</f>
        <v>0</v>
      </c>
      <c r="F40" s="16">
        <f>'TEI europe'!E40/'TEI europe'!E$77</f>
        <v>4.6913882429731163E-4</v>
      </c>
      <c r="G40" s="35">
        <f>'TEI europe'!F40/'TEI europe'!F$77</f>
        <v>5.3169442162306251E-3</v>
      </c>
      <c r="H40" s="16">
        <f>'TEI europe'!G40/'TEI europe'!G$77</f>
        <v>1.4925100374817937E-2</v>
      </c>
      <c r="I40" s="16">
        <f>'TEI europe'!H40/'TEI europe'!H$77</f>
        <v>2.2206937817489817E-3</v>
      </c>
      <c r="J40" s="16">
        <f>'TEI europe'!I40/'TEI europe'!I$77</f>
        <v>0</v>
      </c>
      <c r="K40" s="16">
        <f>'TEI europe'!J40/'TEI europe'!J$77</f>
        <v>6.519676422249948E-3</v>
      </c>
      <c r="L40" s="16">
        <f>'TEI europe'!K40/'TEI europe'!K$77</f>
        <v>9.4069529652351746E-5</v>
      </c>
      <c r="M40" s="16">
        <f>'TEI europe'!L40/'TEI europe'!L$77</f>
        <v>2.1627624299051817E-4</v>
      </c>
      <c r="N40" s="16">
        <f>'TEI europe'!M40/'TEI europe'!M$77</f>
        <v>0</v>
      </c>
      <c r="O40" s="16">
        <f>'TEI europe'!N40/'TEI europe'!N$77</f>
        <v>0</v>
      </c>
      <c r="P40" s="16">
        <f>'TEI europe'!O40/'TEI europe'!O$77</f>
        <v>4.6646223185430567E-3</v>
      </c>
      <c r="Q40" s="25">
        <v>5.3086568212540918E-3</v>
      </c>
      <c r="R40" s="25">
        <v>5.3086568212540918E-3</v>
      </c>
    </row>
    <row r="41" spans="1:21">
      <c r="A41" s="7">
        <v>47</v>
      </c>
      <c r="B41" s="15" t="s">
        <v>59</v>
      </c>
      <c r="C41" s="16">
        <f>'TEI europe'!B41/'TEI europe'!B$77</f>
        <v>0</v>
      </c>
      <c r="D41" s="16">
        <f>'TEI europe'!C41/'TEI europe'!C$77</f>
        <v>0</v>
      </c>
      <c r="E41" s="16">
        <f>'TEI europe'!D41/'TEI europe'!D$77</f>
        <v>0</v>
      </c>
      <c r="F41" s="16">
        <f>'TEI europe'!E41/'TEI europe'!E$77</f>
        <v>0</v>
      </c>
      <c r="G41" s="35">
        <f>'TEI europe'!F41/'TEI europe'!F$77</f>
        <v>0</v>
      </c>
      <c r="H41" s="16">
        <f>'TEI europe'!G41/'TEI europe'!G$77</f>
        <v>0</v>
      </c>
      <c r="I41" s="16">
        <f>'TEI europe'!H41/'TEI europe'!H$77</f>
        <v>0</v>
      </c>
      <c r="J41" s="16">
        <f>'TEI europe'!I41/'TEI europe'!I$77</f>
        <v>0</v>
      </c>
      <c r="K41" s="16">
        <f>'TEI europe'!J41/'TEI europe'!J$77</f>
        <v>0</v>
      </c>
      <c r="L41" s="16">
        <f>'TEI europe'!K41/'TEI europe'!K$77</f>
        <v>0</v>
      </c>
      <c r="M41" s="16">
        <f>'TEI europe'!L41/'TEI europe'!L$77</f>
        <v>0</v>
      </c>
      <c r="N41" s="16">
        <f>'TEI europe'!M41/'TEI europe'!M$77</f>
        <v>1.5658383428418274E-2</v>
      </c>
      <c r="O41" s="16">
        <f>'TEI europe'!N41/'TEI europe'!N$77</f>
        <v>0</v>
      </c>
      <c r="P41" s="16">
        <f>'TEI europe'!O41/'TEI europe'!O$77</f>
        <v>2.9511325074732682E-4</v>
      </c>
      <c r="Q41" s="25"/>
      <c r="R41" s="25"/>
    </row>
    <row r="42" spans="1:21">
      <c r="A42" s="7">
        <v>49</v>
      </c>
      <c r="B42" s="15" t="s">
        <v>60</v>
      </c>
      <c r="C42" s="16">
        <f>'TEI europe'!B42/'TEI europe'!B$77</f>
        <v>2.9786311493180256E-3</v>
      </c>
      <c r="D42" s="16">
        <f>'TEI europe'!C42/'TEI europe'!C$77</f>
        <v>1.5804547314279033E-3</v>
      </c>
      <c r="E42" s="16">
        <f>'TEI europe'!D42/'TEI europe'!D$77</f>
        <v>2.2062460288497696E-3</v>
      </c>
      <c r="F42" s="16">
        <f>'TEI europe'!E42/'TEI europe'!E$77</f>
        <v>3.6715212336311344E-4</v>
      </c>
      <c r="G42" s="35">
        <f>'TEI europe'!F42/'TEI europe'!F$77</f>
        <v>2.5108477775750383E-3</v>
      </c>
      <c r="H42" s="16">
        <f>'TEI europe'!G42/'TEI europe'!G$77</f>
        <v>1.7525616823130159E-3</v>
      </c>
      <c r="I42" s="16">
        <f>'TEI europe'!H42/'TEI europe'!H$77</f>
        <v>9.9622790486794573E-3</v>
      </c>
      <c r="J42" s="16">
        <f>'TEI europe'!I42/'TEI europe'!I$77</f>
        <v>1.5521377169465218E-3</v>
      </c>
      <c r="K42" s="16">
        <f>'TEI europe'!J42/'TEI europe'!J$77</f>
        <v>1.1749000219262926E-3</v>
      </c>
      <c r="L42" s="16">
        <f>'TEI europe'!K42/'TEI europe'!K$77</f>
        <v>6.676891615541922E-3</v>
      </c>
      <c r="M42" s="16">
        <f>'TEI europe'!L42/'TEI europe'!L$77</f>
        <v>1.0793016356930667E-3</v>
      </c>
      <c r="N42" s="16">
        <f>'TEI europe'!M42/'TEI europe'!M$77</f>
        <v>9.6488876976681865E-4</v>
      </c>
      <c r="O42" s="16">
        <f>'TEI europe'!N42/'TEI europe'!N$77</f>
        <v>6.6978905305496907E-3</v>
      </c>
      <c r="P42" s="16">
        <f>'TEI europe'!O42/'TEI europe'!O$77</f>
        <v>2.7633266057566965E-3</v>
      </c>
      <c r="Q42" s="25">
        <v>5.1896968446954522E-3</v>
      </c>
      <c r="R42" s="25">
        <v>5.1896968446954522E-3</v>
      </c>
    </row>
    <row r="43" spans="1:21">
      <c r="A43" s="7">
        <v>50</v>
      </c>
      <c r="B43" s="15" t="s">
        <v>61</v>
      </c>
      <c r="C43" s="16">
        <f>'TEI europe'!B43/'TEI europe'!B$77</f>
        <v>0</v>
      </c>
      <c r="D43" s="16">
        <f>'TEI europe'!C43/'TEI europe'!C$77</f>
        <v>0</v>
      </c>
      <c r="E43" s="16">
        <f>'TEI europe'!D43/'TEI europe'!D$77</f>
        <v>8.5952825977018716E-4</v>
      </c>
      <c r="F43" s="16">
        <f>'TEI europe'!E43/'TEI europe'!E$77</f>
        <v>0</v>
      </c>
      <c r="G43" s="35">
        <f>'TEI europe'!F43/'TEI europe'!F$77</f>
        <v>0</v>
      </c>
      <c r="H43" s="16">
        <f>'TEI europe'!G43/'TEI europe'!G$77</f>
        <v>3.1067308237039902E-5</v>
      </c>
      <c r="I43" s="16">
        <f>'TEI europe'!H43/'TEI europe'!H$77</f>
        <v>0</v>
      </c>
      <c r="J43" s="16">
        <f>'TEI europe'!I43/'TEI europe'!I$77</f>
        <v>0</v>
      </c>
      <c r="K43" s="16">
        <f>'TEI europe'!J43/'TEI europe'!J$77</f>
        <v>3.8807597751487784E-6</v>
      </c>
      <c r="L43" s="16">
        <f>'TEI europe'!K43/'TEI europe'!K$77</f>
        <v>5.3844580777096113E-3</v>
      </c>
      <c r="M43" s="16">
        <f>'TEI europe'!L43/'TEI europe'!L$77</f>
        <v>4.367116445000847E-5</v>
      </c>
      <c r="N43" s="16">
        <f>'TEI europe'!M43/'TEI europe'!M$77</f>
        <v>2.2590649768350118E-4</v>
      </c>
      <c r="O43" s="16">
        <f>'TEI europe'!N43/'TEI europe'!N$77</f>
        <v>0</v>
      </c>
      <c r="P43" s="16">
        <f>'TEI europe'!O43/'TEI europe'!O$77</f>
        <v>1.2379674328329604E-4</v>
      </c>
      <c r="Q43" s="25"/>
      <c r="R43" s="25"/>
    </row>
    <row r="44" spans="1:21">
      <c r="A44" s="7">
        <v>51</v>
      </c>
      <c r="B44" s="15" t="s">
        <v>62</v>
      </c>
      <c r="C44" s="16">
        <f>'TEI europe'!B44/'TEI europe'!B$77</f>
        <v>1.0934215611420599E-3</v>
      </c>
      <c r="D44" s="16">
        <f>'TEI europe'!C44/'TEI europe'!C$77</f>
        <v>0</v>
      </c>
      <c r="E44" s="16">
        <f>'TEI europe'!D44/'TEI europe'!D$77</f>
        <v>1.3763566745888989E-3</v>
      </c>
      <c r="F44" s="16">
        <f>'TEI europe'!E44/'TEI europe'!E$77</f>
        <v>1.0198670093419818E-4</v>
      </c>
      <c r="G44" s="35">
        <f>'TEI europe'!F44/'TEI europe'!F$77</f>
        <v>2.6868577510937965E-3</v>
      </c>
      <c r="H44" s="16">
        <f>'TEI europe'!G44/'TEI europe'!G$77</f>
        <v>8.7719458551642083E-5</v>
      </c>
      <c r="I44" s="16">
        <f>'TEI europe'!H44/'TEI europe'!H$77</f>
        <v>1.3941022074313049E-3</v>
      </c>
      <c r="J44" s="16">
        <f>'TEI europe'!I44/'TEI europe'!I$77</f>
        <v>3.5275857203330039E-4</v>
      </c>
      <c r="K44" s="16">
        <f>'TEI europe'!J44/'TEI europe'!J$77</f>
        <v>1.9782172953820899E-3</v>
      </c>
      <c r="L44" s="16">
        <f>'TEI europe'!K44/'TEI europe'!K$77</f>
        <v>9.1717791411042946E-3</v>
      </c>
      <c r="M44" s="16">
        <f>'TEI europe'!L44/'TEI europe'!L$77</f>
        <v>3.2337457485601514E-4</v>
      </c>
      <c r="N44" s="16">
        <f>'TEI europe'!M44/'TEI europe'!M$77</f>
        <v>6.3560133246544403E-4</v>
      </c>
      <c r="O44" s="16">
        <f>'TEI europe'!N44/'TEI europe'!N$77</f>
        <v>4.1997675664425414E-3</v>
      </c>
      <c r="P44" s="16">
        <f>'TEI europe'!O44/'TEI europe'!O$77</f>
        <v>1.7106393468554549E-3</v>
      </c>
      <c r="Q44" s="25"/>
      <c r="R44" s="25"/>
    </row>
    <row r="45" spans="1:21">
      <c r="A45" s="7">
        <v>52</v>
      </c>
      <c r="B45" s="15" t="s">
        <v>63</v>
      </c>
      <c r="C45" s="16">
        <f>'TEI europe'!B45/'TEI europe'!B$77</f>
        <v>1.1311257529055793E-4</v>
      </c>
      <c r="D45" s="16">
        <f>'TEI europe'!C45/'TEI europe'!C$77</f>
        <v>6.9203343269624179E-4</v>
      </c>
      <c r="E45" s="16">
        <f>'TEI europe'!D45/'TEI europe'!D$77</f>
        <v>4.9089437249805949E-4</v>
      </c>
      <c r="F45" s="16">
        <f>'TEI europe'!E45/'TEI europe'!E$77</f>
        <v>5.7316525925019375E-3</v>
      </c>
      <c r="G45" s="35">
        <f>'TEI europe'!F45/'TEI europe'!F$77</f>
        <v>2.258187074488294E-2</v>
      </c>
      <c r="H45" s="16">
        <f>'TEI europe'!G45/'TEI europe'!G$77</f>
        <v>1.4272686901840098E-3</v>
      </c>
      <c r="I45" s="16">
        <f>'TEI europe'!H45/'TEI europe'!H$77</f>
        <v>3.6117116922611907E-3</v>
      </c>
      <c r="J45" s="16">
        <f>'TEI europe'!I45/'TEI europe'!I$77</f>
        <v>1.5521377169465218E-3</v>
      </c>
      <c r="K45" s="16">
        <f>'TEI europe'!J45/'TEI europe'!J$77</f>
        <v>5.5300826795870092E-4</v>
      </c>
      <c r="L45" s="16">
        <f>'TEI europe'!K45/'TEI europe'!K$77</f>
        <v>0</v>
      </c>
      <c r="M45" s="16">
        <f>'TEI europe'!L45/'TEI europe'!L$77</f>
        <v>1.2727025068288184E-3</v>
      </c>
      <c r="N45" s="16">
        <f>'TEI europe'!M45/'TEI europe'!M$77</f>
        <v>7.6004135237584729E-4</v>
      </c>
      <c r="O45" s="16">
        <f>'TEI europe'!N45/'TEI europe'!N$77</f>
        <v>3.7904897728668636E-3</v>
      </c>
      <c r="P45" s="16">
        <f>'TEI europe'!O45/'TEI europe'!O$77</f>
        <v>6.5370886527565935E-3</v>
      </c>
      <c r="Q45" s="25">
        <v>4.4139617621748123E-5</v>
      </c>
      <c r="R45" s="25">
        <v>4.37255686773924E-5</v>
      </c>
    </row>
    <row r="46" spans="1:21">
      <c r="A46" s="7">
        <v>53</v>
      </c>
      <c r="B46" s="15" t="s">
        <v>64</v>
      </c>
      <c r="C46" s="16">
        <f>'TEI europe'!B46/'TEI europe'!B$77</f>
        <v>9.8030898585150204E-4</v>
      </c>
      <c r="D46" s="16">
        <f>'TEI europe'!C46/'TEI europe'!C$77</f>
        <v>8.3464843065053477E-4</v>
      </c>
      <c r="E46" s="16">
        <f>'TEI europe'!D46/'TEI europe'!D$77</f>
        <v>4.2680023933416196E-3</v>
      </c>
      <c r="F46" s="16">
        <f>'TEI europe'!E46/'TEI europe'!E$77</f>
        <v>2.1988332721413126E-2</v>
      </c>
      <c r="G46" s="35">
        <f>'TEI europe'!F46/'TEI europe'!F$77</f>
        <v>2.1941437475542303E-3</v>
      </c>
      <c r="H46" s="16">
        <f>'TEI europe'!G46/'TEI europe'!G$77</f>
        <v>2.1198869149980171E-3</v>
      </c>
      <c r="I46" s="16">
        <f>'TEI europe'!H46/'TEI europe'!H$77</f>
        <v>1.7611335408037061E-3</v>
      </c>
      <c r="J46" s="16">
        <f>'TEI europe'!I46/'TEI europe'!I$77</f>
        <v>2.9631720050797236E-3</v>
      </c>
      <c r="K46" s="16">
        <f>'TEI europe'!J46/'TEI europe'!J$77</f>
        <v>2.7883258984443974E-3</v>
      </c>
      <c r="L46" s="16">
        <f>'TEI europe'!K46/'TEI europe'!K$77</f>
        <v>3.0817995910020451E-3</v>
      </c>
      <c r="M46" s="16">
        <f>'TEI europe'!L46/'TEI europe'!L$77</f>
        <v>5.822821926667796E-4</v>
      </c>
      <c r="N46" s="16">
        <f>'TEI europe'!M46/'TEI europe'!M$77</f>
        <v>3.5302676417659001E-3</v>
      </c>
      <c r="O46" s="16">
        <f>'TEI europe'!N46/'TEI europe'!N$77</f>
        <v>1.0121558712493954E-3</v>
      </c>
      <c r="P46" s="16">
        <f>'TEI europe'!O46/'TEI europe'!O$77</f>
        <v>5.4691748634952382E-3</v>
      </c>
      <c r="Q46" s="25">
        <v>1.3163943572218285E-3</v>
      </c>
      <c r="R46" s="25">
        <v>1.1804765350218879E-3</v>
      </c>
    </row>
    <row r="47" spans="1:21">
      <c r="A47" s="7" t="s">
        <v>65</v>
      </c>
      <c r="B47" s="15" t="s">
        <v>66</v>
      </c>
      <c r="C47" s="16">
        <f>'TEI europe'!B47/'TEI europe'!B$77</f>
        <v>7.540838352703862E-3</v>
      </c>
      <c r="D47" s="16">
        <f>'TEI europe'!C47/'TEI europe'!C$77</f>
        <v>4.3513940031562337E-2</v>
      </c>
      <c r="E47" s="16">
        <f>'TEI europe'!D47/'TEI europe'!D$77</f>
        <v>5.6693668944540046E-2</v>
      </c>
      <c r="F47" s="16">
        <f>'TEI europe'!E47/'TEI europe'!E$77</f>
        <v>1.5705951943866519E-3</v>
      </c>
      <c r="G47" s="35">
        <f>'TEI europe'!F47/'TEI europe'!F$77</f>
        <v>3.2700070840691604E-2</v>
      </c>
      <c r="H47" s="16">
        <f>'TEI europe'!G47/'TEI europe'!G$77</f>
        <v>1.8199960160745907E-2</v>
      </c>
      <c r="I47" s="16">
        <f>'TEI europe'!H47/'TEI europe'!H$77</f>
        <v>5.8413499350755495E-2</v>
      </c>
      <c r="J47" s="16">
        <f>'TEI europe'!I47/'TEI europe'!I$77</f>
        <v>9.1717228728658111E-3</v>
      </c>
      <c r="K47" s="16">
        <f>'TEI europe'!J47/'TEI europe'!J$77</f>
        <v>2.6829632705491081E-2</v>
      </c>
      <c r="L47" s="16">
        <f>'TEI europe'!K47/'TEI europe'!K$77</f>
        <v>1.4505112474437629E-2</v>
      </c>
      <c r="M47" s="16">
        <f>'TEI europe'!L47/'TEI europe'!L$77</f>
        <v>1.0099476673879341E-2</v>
      </c>
      <c r="N47" s="16">
        <f>'TEI europe'!M47/'TEI europe'!M$77</f>
        <v>6.0910518053375204E-2</v>
      </c>
      <c r="O47" s="16">
        <f>'TEI europe'!N47/'TEI europe'!N$77</f>
        <v>5.123614536173534E-2</v>
      </c>
      <c r="P47" s="16">
        <f>'TEI europe'!O47/'TEI europe'!O$77</f>
        <v>2.585172592360814E-2</v>
      </c>
      <c r="Q47" s="25">
        <v>1.1631048767301167E-2</v>
      </c>
      <c r="R47" s="25">
        <v>1.0674407232743918E-2</v>
      </c>
    </row>
    <row r="48" spans="1:21">
      <c r="A48" s="7">
        <v>58</v>
      </c>
      <c r="B48" s="15" t="s">
        <v>67</v>
      </c>
      <c r="C48" s="16">
        <f>'TEI europe'!B48/'TEI europe'!B$77</f>
        <v>3.5913242654752146E-3</v>
      </c>
      <c r="D48" s="16">
        <f>'TEI europe'!C48/'TEI europe'!C$77</f>
        <v>9.3284236366824485E-4</v>
      </c>
      <c r="E48" s="16">
        <f>'TEI europe'!D48/'TEI europe'!D$77</f>
        <v>9.0583904962849467E-3</v>
      </c>
      <c r="F48" s="16">
        <f>'TEI europe'!E48/'TEI europe'!E$77</f>
        <v>1.8622771590584588E-2</v>
      </c>
      <c r="G48" s="35">
        <f>'TEI europe'!F48/'TEI europe'!F$77</f>
        <v>6.0758566910466743E-6</v>
      </c>
      <c r="H48" s="16">
        <f>'TEI europe'!G48/'TEI europe'!G$77</f>
        <v>1.2116250212445563E-3</v>
      </c>
      <c r="I48" s="16">
        <f>'TEI europe'!H48/'TEI europe'!H$77</f>
        <v>1.0980097031981074E-3</v>
      </c>
      <c r="J48" s="16">
        <f>'TEI europe'!I48/'TEI europe'!I$77</f>
        <v>1.2558205164385494E-2</v>
      </c>
      <c r="K48" s="16">
        <f>'TEI europe'!J48/'TEI europe'!J$77</f>
        <v>1.9898595747075364E-3</v>
      </c>
      <c r="L48" s="16">
        <f>'TEI europe'!K48/'TEI europe'!K$77</f>
        <v>6.0879345603271984E-3</v>
      </c>
      <c r="M48" s="16">
        <f>'TEI europe'!L48/'TEI europe'!L$77</f>
        <v>2.3738397247468892E-3</v>
      </c>
      <c r="N48" s="16">
        <f>'TEI europe'!M48/'TEI europe'!M$77</f>
        <v>1.1348929815828772E-2</v>
      </c>
      <c r="O48" s="16">
        <f>'TEI europe'!N48/'TEI europe'!N$77</f>
        <v>0</v>
      </c>
      <c r="P48" s="16">
        <f>'TEI europe'!O48/'TEI europe'!O$77</f>
        <v>4.9957452311372883E-3</v>
      </c>
      <c r="Q48" s="25">
        <v>1.2316157190069266E-3</v>
      </c>
      <c r="R48" s="25">
        <v>1.1142526910944358E-3</v>
      </c>
    </row>
    <row r="49" spans="1:24">
      <c r="A49" s="7" t="s">
        <v>68</v>
      </c>
      <c r="B49" s="15" t="s">
        <v>69</v>
      </c>
      <c r="C49" s="16">
        <f>'TEI europe'!B49/'TEI europe'!B$77</f>
        <v>1.904061684057725E-3</v>
      </c>
      <c r="D49" s="16">
        <f>'TEI europe'!C49/'TEI europe'!C$77</f>
        <v>1.0364135834940674E-2</v>
      </c>
      <c r="E49" s="16">
        <f>'TEI europe'!D49/'TEI europe'!D$77</f>
        <v>3.8178615159188706E-3</v>
      </c>
      <c r="F49" s="16">
        <f>'TEI europe'!E49/'TEI europe'!E$77</f>
        <v>7.2206584261412313E-3</v>
      </c>
      <c r="G49" s="35">
        <f>'TEI europe'!F49/'TEI europe'!F$77</f>
        <v>2.5220501383491556E-3</v>
      </c>
      <c r="H49" s="16">
        <f>'TEI europe'!G49/'TEI europe'!G$77</f>
        <v>2.2697409900237389E-3</v>
      </c>
      <c r="I49" s="16">
        <f>'TEI europe'!H49/'TEI europe'!H$77</f>
        <v>5.2803163254920224E-3</v>
      </c>
      <c r="J49" s="16">
        <f>'TEI europe'!I49/'TEI europe'!I$77</f>
        <v>0</v>
      </c>
      <c r="K49" s="16">
        <f>'TEI europe'!J49/'TEI europe'!J$77</f>
        <v>7.5092701649128867E-4</v>
      </c>
      <c r="L49" s="16">
        <f>'TEI europe'!K49/'TEI europe'!K$77</f>
        <v>7.7689161554192233E-3</v>
      </c>
      <c r="M49" s="16">
        <f>'TEI europe'!L49/'TEI europe'!L$77</f>
        <v>1.4785808535217155E-3</v>
      </c>
      <c r="N49" s="16">
        <f>'TEI europe'!M49/'TEI europe'!M$77</f>
        <v>3.3866830034077425E-3</v>
      </c>
      <c r="O49" s="16">
        <f>'TEI europe'!N49/'TEI europe'!N$77</f>
        <v>8.1836689291734299E-4</v>
      </c>
      <c r="P49" s="16">
        <f>'TEI europe'!O49/'TEI europe'!O$77</f>
        <v>3.0103067012898252E-3</v>
      </c>
      <c r="Q49" s="25">
        <v>4.4139617621748123E-5</v>
      </c>
      <c r="R49" s="25">
        <v>5.4766037644959582E-5</v>
      </c>
    </row>
    <row r="50" spans="1:24">
      <c r="A50" s="7">
        <v>61</v>
      </c>
      <c r="B50" s="15" t="s">
        <v>70</v>
      </c>
      <c r="C50" s="16">
        <f>'TEI europe'!B50/'TEI europe'!B$77</f>
        <v>5.0994919360159872E-3</v>
      </c>
      <c r="D50" s="16">
        <f>'TEI europe'!C50/'TEI europe'!C$77</f>
        <v>7.4229937459816472E-3</v>
      </c>
      <c r="E50" s="16">
        <f>'TEI europe'!D50/'TEI europe'!D$77</f>
        <v>5.3850186447239965E-3</v>
      </c>
      <c r="F50" s="16">
        <f>'TEI europe'!E50/'TEI europe'!E$77</f>
        <v>2.1498796556928976E-2</v>
      </c>
      <c r="G50" s="35">
        <f>'TEI europe'!F50/'TEI europe'!F$77</f>
        <v>8.6580957847415107E-3</v>
      </c>
      <c r="H50" s="16">
        <f>'TEI europe'!G50/'TEI europe'!G$77</f>
        <v>2.0804131586497784E-2</v>
      </c>
      <c r="I50" s="16">
        <f>'TEI europe'!H50/'TEI europe'!H$77</f>
        <v>5.4653741406377708E-3</v>
      </c>
      <c r="J50" s="16">
        <f>'TEI europe'!I50/'TEI europe'!I$77</f>
        <v>7.4784817271059687E-3</v>
      </c>
      <c r="K50" s="16">
        <f>'TEI europe'!J50/'TEI europe'!J$77</f>
        <v>5.2788034841461254E-3</v>
      </c>
      <c r="L50" s="16">
        <f>'TEI europe'!K50/'TEI europe'!K$77</f>
        <v>1.1623721881390594E-2</v>
      </c>
      <c r="M50" s="16">
        <f>'TEI europe'!L50/'TEI europe'!L$77</f>
        <v>6.08588870299761E-3</v>
      </c>
      <c r="N50" s="16">
        <f>'TEI europe'!M50/'TEI europe'!M$77</f>
        <v>5.3145460810966041E-3</v>
      </c>
      <c r="O50" s="16">
        <f>'TEI europe'!N50/'TEI europe'!N$77</f>
        <v>6.138034738231094E-3</v>
      </c>
      <c r="P50" s="16">
        <f>'TEI europe'!O50/'TEI europe'!O$77</f>
        <v>1.2303433431052542E-2</v>
      </c>
      <c r="Q50" s="25">
        <v>1.402445673317391E-2</v>
      </c>
      <c r="R50" s="25">
        <v>1.3238224177597254E-2</v>
      </c>
    </row>
    <row r="51" spans="1:24">
      <c r="A51" s="7" t="s">
        <v>71</v>
      </c>
      <c r="B51" s="15" t="s">
        <v>72</v>
      </c>
      <c r="C51" s="16">
        <f>'TEI europe'!B51/'TEI europe'!B$77</f>
        <v>1.5458718623042917E-3</v>
      </c>
      <c r="D51" s="16">
        <f>'TEI europe'!C51/'TEI europe'!C$77</f>
        <v>7.0956806359226141E-3</v>
      </c>
      <c r="E51" s="16">
        <f>'TEI europe'!D51/'TEI europe'!D$77</f>
        <v>2.7278907658137449E-2</v>
      </c>
      <c r="F51" s="16">
        <f>'TEI europe'!E51/'TEI europe'!E$77</f>
        <v>5.5072818504467019E-3</v>
      </c>
      <c r="G51" s="35">
        <f>'TEI europe'!F51/'TEI europe'!F$77</f>
        <v>4.1788603097889458E-3</v>
      </c>
      <c r="H51" s="16">
        <f>'TEI europe'!G51/'TEI europe'!G$77</f>
        <v>1.9618091407330788E-2</v>
      </c>
      <c r="I51" s="16">
        <f>'TEI europe'!H51/'TEI europe'!H$77</f>
        <v>9.7217038889899857E-3</v>
      </c>
      <c r="J51" s="16">
        <f>'TEI europe'!I51/'TEI europe'!I$77</f>
        <v>1.3263722308452096E-2</v>
      </c>
      <c r="K51" s="16">
        <f>'TEI europe'!J51/'TEI europe'!J$77</f>
        <v>4.2892097414831878E-3</v>
      </c>
      <c r="L51" s="16">
        <f>'TEI europe'!K51/'TEI europe'!K$77</f>
        <v>1.5756646216768914E-2</v>
      </c>
      <c r="M51" s="16">
        <f>'TEI europe'!L51/'TEI europe'!L$77</f>
        <v>4.7040082850437698E-3</v>
      </c>
      <c r="N51" s="16">
        <f>'TEI europe'!M51/'TEI europe'!M$77</f>
        <v>1.1019642378527397E-2</v>
      </c>
      <c r="O51" s="16">
        <f>'TEI europe'!N51/'TEI europe'!N$77</f>
        <v>1.1069935932646725E-2</v>
      </c>
      <c r="P51" s="16">
        <f>'TEI europe'!O51/'TEI europe'!O$77</f>
        <v>1.0059035639606645E-2</v>
      </c>
      <c r="Q51" s="25">
        <v>2.0897618992729385E-3</v>
      </c>
      <c r="R51" s="25">
        <v>1.9340549366311775E-3</v>
      </c>
    </row>
    <row r="52" spans="1:24">
      <c r="A52" s="7">
        <v>64</v>
      </c>
      <c r="B52" s="15" t="s">
        <v>73</v>
      </c>
      <c r="C52" s="16">
        <f>'TEI europe'!B52/'TEI europe'!B$77</f>
        <v>1.679721743064785E-2</v>
      </c>
      <c r="D52" s="16">
        <f>'TEI europe'!C52/'TEI europe'!C$77</f>
        <v>9.1109942135718033E-3</v>
      </c>
      <c r="E52" s="16">
        <f>'TEI europe'!D52/'TEI europe'!D$77</f>
        <v>8.6582652719091706E-3</v>
      </c>
      <c r="F52" s="16">
        <f>'TEI europe'!E52/'TEI europe'!E$77</f>
        <v>2.7271243829804594E-2</v>
      </c>
      <c r="G52" s="35">
        <f>'TEI europe'!F52/'TEI europe'!F$77</f>
        <v>2.2344342722367336E-2</v>
      </c>
      <c r="H52" s="16">
        <f>'TEI europe'!G52/'TEI europe'!G$77</f>
        <v>2.5405748183019342E-2</v>
      </c>
      <c r="I52" s="16">
        <f>'TEI europe'!H52/'TEI europe'!H$77</f>
        <v>2.4649700977413695E-2</v>
      </c>
      <c r="J52" s="16">
        <f>'TEI europe'!I52/'TEI europe'!I$77</f>
        <v>1.5027515168618598E-2</v>
      </c>
      <c r="K52" s="16">
        <f>'TEI europe'!J52/'TEI europe'!J$77</f>
        <v>3.294473992118177E-2</v>
      </c>
      <c r="L52" s="16">
        <f>'TEI europe'!K52/'TEI europe'!K$77</f>
        <v>1.3785276073619632E-2</v>
      </c>
      <c r="M52" s="16">
        <f>'TEI europe'!L52/'TEI europe'!L$77</f>
        <v>2.0715728793750447E-2</v>
      </c>
      <c r="N52" s="16">
        <f>'TEI europe'!M52/'TEI europe'!M$77</f>
        <v>1.5780908986483901E-2</v>
      </c>
      <c r="O52" s="16">
        <f>'TEI europe'!N52/'TEI europe'!N$77</f>
        <v>3.4545196892055006E-2</v>
      </c>
      <c r="P52" s="16">
        <f>'TEI europe'!O52/'TEI europe'!O$77</f>
        <v>2.5185980161346377E-2</v>
      </c>
      <c r="Q52" s="25">
        <v>3.2397932340242082E-2</v>
      </c>
      <c r="R52" s="25">
        <v>3.2397932340242082E-2</v>
      </c>
    </row>
    <row r="53" spans="1:24">
      <c r="A53" s="7">
        <v>65</v>
      </c>
      <c r="B53" s="15" t="s">
        <v>74</v>
      </c>
      <c r="C53" s="16">
        <f>'TEI europe'!B53/'TEI europe'!B$77</f>
        <v>5.4294036139467807E-3</v>
      </c>
      <c r="D53" s="16">
        <f>'TEI europe'!C53/'TEI europe'!C$77</f>
        <v>3.436787655619849E-3</v>
      </c>
      <c r="E53" s="16">
        <f>'TEI europe'!D53/'TEI europe'!D$77</f>
        <v>1.3819139693718959E-3</v>
      </c>
      <c r="F53" s="16">
        <f>'TEI europe'!E53/'TEI europe'!E$77</f>
        <v>6.3231754579202871E-3</v>
      </c>
      <c r="G53" s="35">
        <f>'TEI europe'!F53/'TEI europe'!F$77</f>
        <v>5.7403554793879407E-3</v>
      </c>
      <c r="H53" s="16">
        <f>'TEI europe'!G53/'TEI europe'!G$77</f>
        <v>3.2565848987297125E-3</v>
      </c>
      <c r="I53" s="16">
        <f>'TEI europe'!H53/'TEI europe'!H$77</f>
        <v>2.6309052719887234E-3</v>
      </c>
      <c r="J53" s="16">
        <f>'TEI europe'!I53/'TEI europe'!I$77</f>
        <v>4.0214477211796247E-3</v>
      </c>
      <c r="K53" s="16">
        <f>'TEI europe'!J53/'TEI europe'!J$77</f>
        <v>5.269101584708254E-3</v>
      </c>
      <c r="L53" s="16">
        <f>'TEI europe'!K53/'TEI europe'!K$77</f>
        <v>5.3987730061349701E-4</v>
      </c>
      <c r="M53" s="16">
        <f>'TEI europe'!L53/'TEI europe'!L$77</f>
        <v>1.7801198461527266E-3</v>
      </c>
      <c r="N53" s="16">
        <f>'TEI europe'!M53/'TEI europe'!M$77</f>
        <v>2.0120993988589808E-3</v>
      </c>
      <c r="O53" s="16">
        <f>'TEI europe'!N53/'TEI europe'!N$77</f>
        <v>7.1286794668029294E-3</v>
      </c>
      <c r="P53" s="16">
        <f>'TEI europe'!O53/'TEI europe'!O$77</f>
        <v>5.0449247592909254E-3</v>
      </c>
      <c r="Q53" s="25"/>
      <c r="R53" s="25"/>
    </row>
    <row r="54" spans="1:24">
      <c r="A54" s="7">
        <v>66</v>
      </c>
      <c r="B54" s="15" t="s">
        <v>75</v>
      </c>
      <c r="C54" s="16">
        <f>'TEI europe'!B54/'TEI europe'!B$77</f>
        <v>7.0695359556598707E-3</v>
      </c>
      <c r="D54" s="16">
        <f>'TEI europe'!C54/'TEI europe'!C$77</f>
        <v>5.9383949967853182E-4</v>
      </c>
      <c r="E54" s="16">
        <f>'TEI europe'!D54/'TEI europe'!D$77</f>
        <v>2.6471247483008569E-3</v>
      </c>
      <c r="F54" s="16">
        <f>'TEI europe'!E54/'TEI europe'!E$77</f>
        <v>0</v>
      </c>
      <c r="G54" s="35">
        <f>'TEI europe'!F54/'TEI europe'!F$77</f>
        <v>4.3132886390783529E-3</v>
      </c>
      <c r="H54" s="16">
        <f>'TEI europe'!G54/'TEI europe'!G$77</f>
        <v>7.876476382449529E-3</v>
      </c>
      <c r="I54" s="16">
        <f>'TEI europe'!H54/'TEI europe'!H$77</f>
        <v>0</v>
      </c>
      <c r="J54" s="16">
        <f>'TEI europe'!I54/'TEI europe'!I$77</f>
        <v>1.0582757160999012E-3</v>
      </c>
      <c r="K54" s="16">
        <f>'TEI europe'!J54/'TEI europe'!J$77</f>
        <v>4.4725756408589676E-4</v>
      </c>
      <c r="L54" s="16">
        <f>'TEI europe'!K54/'TEI europe'!K$77</f>
        <v>3.852760736196319E-3</v>
      </c>
      <c r="M54" s="16">
        <f>'TEI europe'!L54/'TEI europe'!L$77</f>
        <v>2.1627624299051817E-4</v>
      </c>
      <c r="N54" s="16">
        <f>'TEI europe'!M54/'TEI europe'!M$77</f>
        <v>3.0784546463988971E-3</v>
      </c>
      <c r="O54" s="16">
        <f>'TEI europe'!N54/'TEI europe'!N$77</f>
        <v>1.636733785834686E-3</v>
      </c>
      <c r="P54" s="16">
        <f>'TEI europe'!O54/'TEI europe'!O$77</f>
        <v>3.2233698808549266E-3</v>
      </c>
      <c r="Q54" s="25"/>
      <c r="R54" s="25"/>
    </row>
    <row r="55" spans="1:24">
      <c r="A55" s="7">
        <v>68</v>
      </c>
      <c r="B55" s="15" t="s">
        <v>76</v>
      </c>
      <c r="C55" s="16">
        <f>'TEI europe'!B55/'TEI europe'!B$77</f>
        <v>7.7972268566957936E-2</v>
      </c>
      <c r="D55" s="16">
        <f>'TEI europe'!C55/'TEI europe'!C$77</f>
        <v>0.15468817581389913</v>
      </c>
      <c r="E55" s="16">
        <f>'TEI europe'!D55/'TEI europe'!D$77</f>
        <v>0.11928918494862281</v>
      </c>
      <c r="F55" s="16">
        <f>'TEI europe'!E55/'TEI europe'!E$77</f>
        <v>0.12583119161261372</v>
      </c>
      <c r="G55" s="35">
        <f>'TEI europe'!F55/'TEI europe'!F$77</f>
        <v>3.6106158127588051E-2</v>
      </c>
      <c r="H55" s="16">
        <f>'TEI europe'!G55/'TEI europe'!G$77</f>
        <v>0.11987046759953875</v>
      </c>
      <c r="I55" s="16">
        <f>'TEI europe'!H55/'TEI europe'!H$77</f>
        <v>7.0235609441649721E-2</v>
      </c>
      <c r="J55" s="16">
        <f>'TEI europe'!I55/'TEI europe'!I$77</f>
        <v>0.11542260476929589</v>
      </c>
      <c r="K55" s="16">
        <f>'TEI europe'!J55/'TEI europe'!J$77</f>
        <v>0.12571915329583225</v>
      </c>
      <c r="L55" s="16">
        <f>'TEI europe'!K55/'TEI europe'!K$77</f>
        <v>0.12202862985685071</v>
      </c>
      <c r="M55" s="16">
        <f>'TEI europe'!L55/'TEI europe'!L$77</f>
        <v>0.18680236614528148</v>
      </c>
      <c r="N55" s="16">
        <f>'TEI europe'!M55/'TEI europe'!M$77</f>
        <v>0.19779645441666349</v>
      </c>
      <c r="O55" s="16">
        <f>'TEI europe'!N55/'TEI europe'!N$77</f>
        <v>6.6656615553801535E-2</v>
      </c>
      <c r="P55" s="16">
        <f>'TEI europe'!O55/'TEI europe'!O$77</f>
        <v>9.699231283924134E-2</v>
      </c>
      <c r="Q55" s="25">
        <v>7.3688453504670348E-2</v>
      </c>
      <c r="R55" s="25">
        <v>6.7147847712574385E-2</v>
      </c>
      <c r="T55"/>
      <c r="U55"/>
      <c r="V55"/>
      <c r="W55"/>
      <c r="X55"/>
    </row>
    <row r="56" spans="1:24">
      <c r="A56" s="9"/>
      <c r="B56" s="15" t="s">
        <v>77</v>
      </c>
      <c r="C56" s="16">
        <f>'TEI europe'!B56/'TEI europe'!B$77</f>
        <v>0</v>
      </c>
      <c r="D56" s="16">
        <f>'TEI europe'!C56/'TEI europe'!C$77</f>
        <v>0</v>
      </c>
      <c r="E56" s="16">
        <f>'TEI europe'!D56/'TEI europe'!D$77</f>
        <v>0</v>
      </c>
      <c r="F56" s="16">
        <f>'TEI europe'!E56/'TEI europe'!E$77</f>
        <v>0</v>
      </c>
      <c r="G56" s="35">
        <f>'TEI europe'!F56/'TEI europe'!F$77</f>
        <v>0</v>
      </c>
      <c r="H56" s="16">
        <f>'TEI europe'!G56/'TEI europe'!G$77</f>
        <v>0</v>
      </c>
      <c r="I56" s="16">
        <f>'TEI europe'!H56/'TEI europe'!H$77</f>
        <v>0</v>
      </c>
      <c r="J56" s="16">
        <f>'TEI europe'!I56/'TEI europe'!I$77</f>
        <v>0</v>
      </c>
      <c r="K56" s="16">
        <f>'TEI europe'!J56/'TEI europe'!J$77</f>
        <v>0</v>
      </c>
      <c r="L56" s="16">
        <f>'TEI europe'!K56/'TEI europe'!K$77</f>
        <v>0</v>
      </c>
      <c r="M56" s="16">
        <f>'TEI europe'!L56/'TEI europe'!L$77</f>
        <v>0</v>
      </c>
      <c r="N56" s="16">
        <f>'TEI europe'!M56/'TEI europe'!M$77</f>
        <v>0</v>
      </c>
      <c r="O56" s="16">
        <f>'TEI europe'!N56/'TEI europe'!N$77</f>
        <v>0</v>
      </c>
      <c r="P56" s="16">
        <f>'TEI europe'!O56/'TEI europe'!O$77</f>
        <v>0</v>
      </c>
      <c r="Q56" s="25"/>
      <c r="R56" s="25"/>
      <c r="T56"/>
      <c r="U56"/>
      <c r="V56"/>
      <c r="W56"/>
      <c r="X56"/>
    </row>
    <row r="57" spans="1:24">
      <c r="A57" s="7" t="s">
        <v>78</v>
      </c>
      <c r="B57" s="15" t="s">
        <v>79</v>
      </c>
      <c r="C57" s="16">
        <f>'TEI europe'!B57/'TEI europe'!B$77</f>
        <v>8.4843857515859336E-2</v>
      </c>
      <c r="D57" s="16">
        <f>'TEI europe'!C57/'TEI europe'!C$77</f>
        <v>3.7093927172833011E-2</v>
      </c>
      <c r="E57" s="16">
        <f>'TEI europe'!D57/'TEI europe'!D$77</f>
        <v>2.5065251902910354E-2</v>
      </c>
      <c r="F57" s="16">
        <f>'TEI europe'!E57/'TEI europe'!E$77</f>
        <v>8.5260881980989672E-3</v>
      </c>
      <c r="G57" s="35">
        <f>'TEI europe'!F57/'TEI europe'!F$77</f>
        <v>6.1146282515564164E-2</v>
      </c>
      <c r="H57" s="16">
        <f>'TEI europe'!G57/'TEI europe'!G$77</f>
        <v>2.4365907101438416E-2</v>
      </c>
      <c r="I57" s="16">
        <f>'TEI europe'!H57/'TEI europe'!H$77</f>
        <v>2.9100341431668942E-2</v>
      </c>
      <c r="J57" s="16">
        <f>'TEI europe'!I57/'TEI europe'!I$77</f>
        <v>5.5030337237194867E-2</v>
      </c>
      <c r="K57" s="16">
        <f>'TEI europe'!J57/'TEI europe'!J$77</f>
        <v>5.1028110283431294E-2</v>
      </c>
      <c r="L57" s="16">
        <f>'TEI europe'!K57/'TEI europe'!K$77</f>
        <v>4.9134969325153377E-2</v>
      </c>
      <c r="M57" s="16">
        <f>'TEI europe'!L57/'TEI europe'!L$77</f>
        <v>3.6167002692015351E-2</v>
      </c>
      <c r="N57" s="16">
        <f>'TEI europe'!M57/'TEI europe'!M$77</f>
        <v>4.1557223264540338E-2</v>
      </c>
      <c r="O57" s="16">
        <f>'TEI europe'!N57/'TEI europe'!N$77</f>
        <v>2.1429249379997923E-2</v>
      </c>
      <c r="P57" s="16">
        <f>'TEI europe'!O57/'TEI europe'!O$77</f>
        <v>3.4302738928075359E-2</v>
      </c>
      <c r="Q57" s="25">
        <v>4.9410518464421169E-2</v>
      </c>
      <c r="R57" s="25">
        <v>5.0938162882831609E-2</v>
      </c>
      <c r="T57"/>
      <c r="U57"/>
      <c r="V57"/>
      <c r="W57"/>
      <c r="X57"/>
    </row>
    <row r="58" spans="1:24">
      <c r="A58" s="7">
        <v>71</v>
      </c>
      <c r="B58" s="15" t="s">
        <v>80</v>
      </c>
      <c r="C58" s="16">
        <f>'TEI europe'!B58/'TEI europe'!B$77</f>
        <v>1.206534136432618E-3</v>
      </c>
      <c r="D58" s="16">
        <f>'TEI europe'!C58/'TEI europe'!C$77</f>
        <v>0</v>
      </c>
      <c r="E58" s="16">
        <f>'TEI europe'!D58/'TEI europe'!D$77</f>
        <v>1.3131887572221676E-2</v>
      </c>
      <c r="F58" s="16">
        <f>'TEI europe'!E58/'TEI europe'!E$77</f>
        <v>2.7740382654101907E-3</v>
      </c>
      <c r="G58" s="35">
        <f>'TEI europe'!F58/'TEI europe'!F$77</f>
        <v>9.1580248681016954E-3</v>
      </c>
      <c r="H58" s="16">
        <f>'TEI europe'!G58/'TEI europe'!G$77</f>
        <v>7.0157291954115403E-3</v>
      </c>
      <c r="I58" s="16">
        <f>'TEI europe'!H58/'TEI europe'!H$77</f>
        <v>2.8591432440018133E-3</v>
      </c>
      <c r="J58" s="16">
        <f>'TEI europe'!I58/'TEI europe'!I$77</f>
        <v>2.1871031466064624E-3</v>
      </c>
      <c r="K58" s="16">
        <f>'TEI europe'!J58/'TEI europe'!J$77</f>
        <v>3.5314913953853885E-4</v>
      </c>
      <c r="L58" s="16">
        <f>'TEI europe'!K58/'TEI europe'!K$77</f>
        <v>6.9325153374233126E-3</v>
      </c>
      <c r="M58" s="16">
        <f>'TEI europe'!L58/'TEI europe'!L$77</f>
        <v>1.6075147676122168E-3</v>
      </c>
      <c r="N58" s="16">
        <f>'TEI europe'!M58/'TEI europe'!M$77</f>
        <v>1.3133208255159477E-3</v>
      </c>
      <c r="O58" s="16">
        <f>'TEI europe'!N58/'TEI europe'!N$77</f>
        <v>2.7136117793507748E-3</v>
      </c>
      <c r="P58" s="16">
        <f>'TEI europe'!O58/'TEI europe'!O$77</f>
        <v>4.7983776456637737E-3</v>
      </c>
      <c r="Q58" s="25">
        <v>8.8465101349453272E-4</v>
      </c>
      <c r="R58" s="25">
        <v>1.0558823766387586E-3</v>
      </c>
      <c r="T58"/>
      <c r="U58"/>
      <c r="V58"/>
      <c r="W58"/>
      <c r="X58"/>
    </row>
    <row r="59" spans="1:24">
      <c r="A59" s="7">
        <v>72</v>
      </c>
      <c r="B59" s="15" t="s">
        <v>81</v>
      </c>
      <c r="C59" s="16">
        <f>'TEI europe'!B59/'TEI europe'!B$77</f>
        <v>0</v>
      </c>
      <c r="D59" s="16">
        <f>'TEI europe'!C59/'TEI europe'!C$77</f>
        <v>0</v>
      </c>
      <c r="E59" s="16">
        <f>'TEI europe'!D59/'TEI europe'!D$77</f>
        <v>7.4097263773292009E-6</v>
      </c>
      <c r="F59" s="16">
        <f>'TEI europe'!E59/'TEI europe'!E$77</f>
        <v>0</v>
      </c>
      <c r="G59" s="35">
        <f>'TEI europe'!F59/'TEI europe'!F$77</f>
        <v>0</v>
      </c>
      <c r="H59" s="16">
        <f>'TEI europe'!G59/'TEI europe'!G$77</f>
        <v>5.1169684155124545E-5</v>
      </c>
      <c r="I59" s="16">
        <f>'TEI europe'!H59/'TEI europe'!H$77</f>
        <v>2.1590078433670655E-5</v>
      </c>
      <c r="J59" s="16">
        <f>'TEI europe'!I59/'TEI europe'!I$77</f>
        <v>0</v>
      </c>
      <c r="K59" s="16">
        <f>'TEI europe'!J59/'TEI europe'!J$77</f>
        <v>0</v>
      </c>
      <c r="L59" s="16">
        <f>'TEI europe'!K59/'TEI europe'!K$77</f>
        <v>0</v>
      </c>
      <c r="M59" s="16">
        <f>'TEI europe'!L59/'TEI europe'!L$77</f>
        <v>0</v>
      </c>
      <c r="N59" s="16">
        <f>'TEI europe'!M59/'TEI europe'!M$77</f>
        <v>0</v>
      </c>
      <c r="O59" s="16">
        <f>'TEI europe'!N59/'TEI europe'!N$77</f>
        <v>0</v>
      </c>
      <c r="P59" s="16">
        <f>'TEI europe'!O59/'TEI europe'!O$77</f>
        <v>1.0499811219888995E-5</v>
      </c>
      <c r="Q59" s="25"/>
      <c r="R59" s="25"/>
      <c r="T59"/>
      <c r="U59"/>
      <c r="V59"/>
      <c r="W59"/>
      <c r="X59"/>
    </row>
    <row r="60" spans="1:24">
      <c r="A60" s="7">
        <v>73</v>
      </c>
      <c r="B60" s="15" t="s">
        <v>82</v>
      </c>
      <c r="C60" s="16">
        <f>'TEI europe'!B60/'TEI europe'!B$77</f>
        <v>4.844988641612231E-3</v>
      </c>
      <c r="D60" s="16">
        <f>'TEI europe'!C60/'TEI europe'!C$77</f>
        <v>1.7911040972587527E-2</v>
      </c>
      <c r="E60" s="16">
        <f>'TEI europe'!D60/'TEI europe'!D$77</f>
        <v>1.5856814447484487E-2</v>
      </c>
      <c r="F60" s="16">
        <f>'TEI europe'!E60/'TEI europe'!E$77</f>
        <v>2.6516542242891526E-3</v>
      </c>
      <c r="G60" s="35">
        <f>'TEI europe'!F60/'TEI europe'!F$77</f>
        <v>3.6439950504552425E-3</v>
      </c>
      <c r="H60" s="16">
        <f>'TEI europe'!G60/'TEI europe'!G$77</f>
        <v>7.0815187893252729E-3</v>
      </c>
      <c r="I60" s="16">
        <f>'TEI europe'!H60/'TEI europe'!H$77</f>
        <v>4.4845677203653039E-3</v>
      </c>
      <c r="J60" s="16">
        <f>'TEI europe'!I60/'TEI europe'!I$77</f>
        <v>1.9260618033018203E-2</v>
      </c>
      <c r="K60" s="16">
        <f>'TEI europe'!J60/'TEI europe'!J$77</f>
        <v>1.1130019035126696E-2</v>
      </c>
      <c r="L60" s="16">
        <f>'TEI europe'!K60/'TEI europe'!K$77</f>
        <v>2.3603271983640081E-2</v>
      </c>
      <c r="M60" s="16">
        <f>'TEI europe'!L60/'TEI europe'!L$77</f>
        <v>1.4404205741094462E-2</v>
      </c>
      <c r="N60" s="16">
        <f>'TEI europe'!M60/'TEI europe'!M$77</f>
        <v>2.1507064364207223E-2</v>
      </c>
      <c r="O60" s="16">
        <f>'TEI europe'!N60/'TEI europe'!N$77</f>
        <v>2.2592171944224249E-2</v>
      </c>
      <c r="P60" s="16">
        <f>'TEI europe'!O60/'TEI europe'!O$77</f>
        <v>1.0423570322611932E-2</v>
      </c>
      <c r="Q60" s="25">
        <v>6.0402545691773954E-3</v>
      </c>
      <c r="R60" s="25">
        <v>4.4201333216407146E-3</v>
      </c>
      <c r="T60"/>
      <c r="U60"/>
      <c r="V60"/>
      <c r="W60"/>
      <c r="X60"/>
    </row>
    <row r="61" spans="1:24">
      <c r="A61" s="7" t="s">
        <v>83</v>
      </c>
      <c r="B61" s="15" t="s">
        <v>84</v>
      </c>
      <c r="C61" s="16">
        <f>'TEI europe'!B61/'TEI europe'!B$77</f>
        <v>1.1782559926099784E-3</v>
      </c>
      <c r="D61" s="16">
        <f>'TEI europe'!C61/'TEI europe'!C$77</f>
        <v>8.0893097200303928E-4</v>
      </c>
      <c r="E61" s="16">
        <f>'TEI europe'!D61/'TEI europe'!D$77</f>
        <v>6.9929292686044331E-3</v>
      </c>
      <c r="F61" s="16">
        <f>'TEI europe'!E61/'TEI europe'!E$77</f>
        <v>3.8958919756863705E-3</v>
      </c>
      <c r="G61" s="35">
        <f>'TEI europe'!F61/'TEI europe'!F$77</f>
        <v>2.7468568359178824E-3</v>
      </c>
      <c r="H61" s="16">
        <f>'TEI europe'!G61/'TEI europe'!G$77</f>
        <v>6.4291053163474353E-3</v>
      </c>
      <c r="I61" s="16">
        <f>'TEI europe'!H61/'TEI europe'!H$77</f>
        <v>7.8680414406134061E-3</v>
      </c>
      <c r="J61" s="16">
        <f>'TEI europe'!I61/'TEI europe'!I$77</f>
        <v>5.9263440101594471E-3</v>
      </c>
      <c r="K61" s="16">
        <f>'TEI europe'!J61/'TEI europe'!J$77</f>
        <v>2.3313664349206287E-3</v>
      </c>
      <c r="L61" s="16">
        <f>'TEI europe'!K61/'TEI europe'!K$77</f>
        <v>4.98159509202454E-3</v>
      </c>
      <c r="M61" s="16">
        <f>'TEI europe'!L61/'TEI europe'!L$77</f>
        <v>3.8628184745662258E-3</v>
      </c>
      <c r="N61" s="16">
        <f>'TEI europe'!M61/'TEI europe'!M$77</f>
        <v>2.9559290883332695E-3</v>
      </c>
      <c r="O61" s="16">
        <f>'TEI europe'!N61/'TEI europe'!N$77</f>
        <v>2.5843562290514023E-3</v>
      </c>
      <c r="P61" s="16">
        <f>'TEI europe'!O61/'TEI europe'!O$77</f>
        <v>3.9279757691779238E-3</v>
      </c>
      <c r="Q61" s="25">
        <v>6.2149445211656636E-3</v>
      </c>
      <c r="R61" s="25">
        <v>7.0673608198452403E-3</v>
      </c>
      <c r="T61"/>
      <c r="U61"/>
      <c r="V61"/>
      <c r="W61"/>
      <c r="X61"/>
    </row>
    <row r="62" spans="1:24">
      <c r="A62" s="7">
        <v>77</v>
      </c>
      <c r="B62" s="15" t="s">
        <v>85</v>
      </c>
      <c r="C62" s="16">
        <f>'TEI europe'!B62/'TEI europe'!B$77</f>
        <v>2.5403199200671134E-2</v>
      </c>
      <c r="D62" s="16">
        <f>'TEI europe'!C62/'TEI europe'!C$77</f>
        <v>1.5124203635513473E-2</v>
      </c>
      <c r="E62" s="16">
        <f>'TEI europe'!D62/'TEI europe'!D$77</f>
        <v>1.0977509628013211E-2</v>
      </c>
      <c r="F62" s="16">
        <f>'TEI europe'!E62/'TEI europe'!E$77</f>
        <v>2.4905152368131196E-2</v>
      </c>
      <c r="G62" s="35">
        <f>'TEI europe'!F62/'TEI europe'!F$77</f>
        <v>8.1714576378929919E-3</v>
      </c>
      <c r="H62" s="16">
        <f>'TEI europe'!G62/'TEI europe'!G$77</f>
        <v>2.7021248211345415E-2</v>
      </c>
      <c r="I62" s="16">
        <f>'TEI europe'!H62/'TEI europe'!H$77</f>
        <v>2.011270020942376E-2</v>
      </c>
      <c r="J62" s="16">
        <f>'TEI europe'!I62/'TEI europe'!I$77</f>
        <v>1.1993791449132214E-2</v>
      </c>
      <c r="K62" s="16">
        <f>'TEI europe'!J62/'TEI europe'!J$77</f>
        <v>3.4654214602134803E-2</v>
      </c>
      <c r="L62" s="16">
        <f>'TEI europe'!K62/'TEI europe'!K$77</f>
        <v>1.880163599182004E-2</v>
      </c>
      <c r="M62" s="16">
        <f>'TEI europe'!L62/'TEI europe'!L$77</f>
        <v>2.5204500625433463E-2</v>
      </c>
      <c r="N62" s="16">
        <f>'TEI europe'!M62/'TEI europe'!M$77</f>
        <v>3.4477543362560786E-2</v>
      </c>
      <c r="O62" s="16">
        <f>'TEI europe'!N62/'TEI europe'!N$77</f>
        <v>9.3684800245453451E-3</v>
      </c>
      <c r="P62" s="16">
        <f>'TEI europe'!O62/'TEI europe'!O$77</f>
        <v>1.849821380531055E-2</v>
      </c>
      <c r="Q62" s="25">
        <v>5.308571754622278E-2</v>
      </c>
      <c r="R62" s="25">
        <v>5.5069081445229151E-2</v>
      </c>
      <c r="T62"/>
      <c r="U62"/>
      <c r="V62"/>
      <c r="W62"/>
      <c r="X62"/>
    </row>
    <row r="63" spans="1:24">
      <c r="A63" s="7">
        <v>78</v>
      </c>
      <c r="B63" s="15" t="s">
        <v>86</v>
      </c>
      <c r="C63" s="16">
        <f>'TEI europe'!B63/'TEI europe'!B$77</f>
        <v>4.9618716360791411E-2</v>
      </c>
      <c r="D63" s="16">
        <f>'TEI europe'!C63/'TEI europe'!C$77</f>
        <v>1.0310362966859548E-3</v>
      </c>
      <c r="E63" s="16">
        <f>'TEI europe'!D63/'TEI europe'!D$77</f>
        <v>3.4325557442977522E-3</v>
      </c>
      <c r="F63" s="16">
        <f>'TEI europe'!E63/'TEI europe'!E$77</f>
        <v>8.3017174560437324E-3</v>
      </c>
      <c r="G63" s="35">
        <f>'TEI europe'!F63/'TEI europe'!F$77</f>
        <v>1.2273420386435877E-2</v>
      </c>
      <c r="H63" s="16">
        <f>'TEI europe'!G63/'TEI europe'!G$77</f>
        <v>4.6674061904352897E-3</v>
      </c>
      <c r="I63" s="16">
        <f>'TEI europe'!H63/'TEI europe'!H$77</f>
        <v>9.2374692726919436E-3</v>
      </c>
      <c r="J63" s="16">
        <f>'TEI europe'!I63/'TEI europe'!I$77</f>
        <v>4.3812614646535908E-2</v>
      </c>
      <c r="K63" s="16">
        <f>'TEI europe'!J63/'TEI europe'!J$77</f>
        <v>2.170120866263197E-2</v>
      </c>
      <c r="L63" s="16">
        <f>'TEI europe'!K63/'TEI europe'!K$77</f>
        <v>5.830265848670757E-2</v>
      </c>
      <c r="M63" s="16">
        <f>'TEI europe'!L63/'TEI europe'!L$77</f>
        <v>2.3273611282965231E-2</v>
      </c>
      <c r="N63" s="16">
        <f>'TEI europe'!M63/'TEI europe'!M$77</f>
        <v>1.2888157139028219E-2</v>
      </c>
      <c r="O63" s="16">
        <f>'TEI europe'!N63/'TEI europe'!N$77</f>
        <v>1.3503525468721194E-2</v>
      </c>
      <c r="P63" s="16">
        <f>'TEI europe'!O63/'TEI europe'!O$77</f>
        <v>1.4521707980837956E-2</v>
      </c>
      <c r="Q63" s="25">
        <v>1.2254194330418128E-2</v>
      </c>
      <c r="R63" s="25">
        <v>1.2354796961412368E-2</v>
      </c>
      <c r="T63"/>
      <c r="U63"/>
      <c r="V63"/>
      <c r="W63"/>
      <c r="X63"/>
    </row>
    <row r="64" spans="1:24">
      <c r="A64" s="7">
        <v>79</v>
      </c>
      <c r="B64" s="15" t="s">
        <v>87</v>
      </c>
      <c r="C64" s="16">
        <f>'TEI europe'!B64/'TEI europe'!B$77</f>
        <v>3.2048562998991415E-4</v>
      </c>
      <c r="D64" s="16">
        <f>'TEI europe'!C64/'TEI europe'!C$77</f>
        <v>1.7911040972587527E-2</v>
      </c>
      <c r="E64" s="16">
        <f>'TEI europe'!D64/'TEI europe'!D$77</f>
        <v>1.487502570248837E-3</v>
      </c>
      <c r="F64" s="16">
        <f>'TEI europe'!E64/'TEI europe'!E$77</f>
        <v>2.7740382654101907E-3</v>
      </c>
      <c r="G64" s="35">
        <f>'TEI europe'!F64/'TEI europe'!F$77</f>
        <v>6.1804753484456338E-3</v>
      </c>
      <c r="H64" s="16">
        <f>'TEI europe'!G64/'TEI europe'!G$77</f>
        <v>1.3485039263595145E-2</v>
      </c>
      <c r="I64" s="16">
        <f>'TEI europe'!H64/'TEI europe'!H$77</f>
        <v>3.269354734241556E-4</v>
      </c>
      <c r="J64" s="16">
        <f>'TEI europe'!I64/'TEI europe'!I$77</f>
        <v>1.3404825737265416E-2</v>
      </c>
      <c r="K64" s="16">
        <f>'TEI europe'!J64/'TEI europe'!J$77</f>
        <v>2.2974097868880767E-3</v>
      </c>
      <c r="L64" s="16">
        <f>'TEI europe'!K64/'TEI europe'!K$77</f>
        <v>1.0020449897750511E-4</v>
      </c>
      <c r="M64" s="16">
        <f>'TEI europe'!L64/'TEI europe'!L$77</f>
        <v>2.4279087854945187E-3</v>
      </c>
      <c r="N64" s="16">
        <f>'TEI europe'!M64/'TEI europe'!M$77</f>
        <v>8.2321859325343644E-5</v>
      </c>
      <c r="O64" s="16">
        <f>'TEI europe'!N64/'TEI europe'!N$77</f>
        <v>1.8715448906413131E-2</v>
      </c>
      <c r="P64" s="16">
        <f>'TEI europe'!O64/'TEI europe'!O$77</f>
        <v>9.0864861151362386E-3</v>
      </c>
      <c r="Q64" s="25">
        <v>0</v>
      </c>
      <c r="R64" s="25">
        <v>0</v>
      </c>
      <c r="T64"/>
      <c r="U64"/>
      <c r="V64"/>
      <c r="W64"/>
      <c r="X64"/>
    </row>
    <row r="65" spans="1:26">
      <c r="A65" s="7" t="s">
        <v>88</v>
      </c>
      <c r="B65" s="15" t="s">
        <v>89</v>
      </c>
      <c r="C65" s="16">
        <f>'TEI europe'!B65/'TEI europe'!B$77</f>
        <v>2.2368011763707833E-2</v>
      </c>
      <c r="D65" s="16">
        <f>'TEI europe'!C65/'TEI europe'!C$77</f>
        <v>3.2920685019580335E-2</v>
      </c>
      <c r="E65" s="16">
        <f>'TEI europe'!D65/'TEI europe'!D$77</f>
        <v>4.1555597955656491E-2</v>
      </c>
      <c r="F65" s="16">
        <f>'TEI europe'!E65/'TEI europe'!E$77</f>
        <v>3.2044221433525068E-2</v>
      </c>
      <c r="G65" s="35">
        <f>'TEI europe'!F65/'TEI europe'!F$77</f>
        <v>2.0153426773680226E-2</v>
      </c>
      <c r="H65" s="16">
        <f>'TEI europe'!G65/'TEI europe'!G$77</f>
        <v>1.9588851587813576E-2</v>
      </c>
      <c r="I65" s="16">
        <f>'TEI europe'!H65/'TEI europe'!H$77</f>
        <v>2.9461204171203154E-2</v>
      </c>
      <c r="J65" s="16">
        <f>'TEI europe'!I65/'TEI europe'!I$77</f>
        <v>3.0689995766897137E-2</v>
      </c>
      <c r="K65" s="16">
        <f>'TEI europe'!J65/'TEI europe'!J$77</f>
        <v>9.065454834747546E-3</v>
      </c>
      <c r="L65" s="16">
        <f>'TEI europe'!K65/'TEI europe'!K$77</f>
        <v>2.8533742331288345E-2</v>
      </c>
      <c r="M65" s="16">
        <f>'TEI europe'!L65/'TEI europe'!L$77</f>
        <v>3.4894300185186529E-2</v>
      </c>
      <c r="N65" s="16">
        <f>'TEI europe'!M65/'TEI europe'!M$77</f>
        <v>3.4538806141593603E-2</v>
      </c>
      <c r="O65" s="16">
        <f>'TEI europe'!N65/'TEI europe'!N$77</f>
        <v>3.5105052684373611E-2</v>
      </c>
      <c r="P65" s="16">
        <f>'TEI europe'!O65/'TEI europe'!O$77</f>
        <v>2.6868980829870444E-2</v>
      </c>
      <c r="Q65" s="25">
        <v>3.5640206700045959E-2</v>
      </c>
      <c r="R65" s="25">
        <v>3.7069892148842931E-2</v>
      </c>
      <c r="T65"/>
      <c r="U65"/>
      <c r="V65"/>
      <c r="W65"/>
      <c r="X65"/>
    </row>
    <row r="66" spans="1:26">
      <c r="A66" s="7">
        <v>84</v>
      </c>
      <c r="B66" s="15" t="s">
        <v>90</v>
      </c>
      <c r="C66" s="16">
        <f>'TEI europe'!B66/'TEI europe'!B$77</f>
        <v>8.8604850644270381E-4</v>
      </c>
      <c r="D66" s="16">
        <f>'TEI europe'!C66/'TEI europe'!C$77</f>
        <v>2.5717458647495469E-5</v>
      </c>
      <c r="E66" s="16">
        <f>'TEI europe'!D66/'TEI europe'!D$77</f>
        <v>4.9422874936785764E-3</v>
      </c>
      <c r="F66" s="16">
        <f>'TEI europe'!E66/'TEI europe'!E$77</f>
        <v>1.0259862113980337E-2</v>
      </c>
      <c r="G66" s="35">
        <f>'TEI europe'!F66/'TEI europe'!F$77</f>
        <v>0</v>
      </c>
      <c r="H66" s="16">
        <f>'TEI europe'!G66/'TEI europe'!G$77</f>
        <v>4.9342195435298678E-5</v>
      </c>
      <c r="I66" s="16">
        <f>'TEI europe'!H66/'TEI europe'!H$77</f>
        <v>9.4965502138959906E-3</v>
      </c>
      <c r="J66" s="16">
        <f>'TEI europe'!I66/'TEI europe'!I$77</f>
        <v>8.2545505855792303E-3</v>
      </c>
      <c r="K66" s="16">
        <f>'TEI europe'!J66/'TEI europe'!J$77</f>
        <v>5.6756111711550887E-4</v>
      </c>
      <c r="L66" s="16">
        <f>'TEI europe'!K66/'TEI europe'!K$77</f>
        <v>4.1676891615541924E-3</v>
      </c>
      <c r="M66" s="16">
        <f>'TEI europe'!L66/'TEI europe'!L$77</f>
        <v>3.4198680922875686E-3</v>
      </c>
      <c r="N66" s="16">
        <f>'TEI europe'!M66/'TEI europe'!M$77</f>
        <v>1.5392273231994485E-3</v>
      </c>
      <c r="O66" s="16">
        <f>'TEI europe'!N66/'TEI europe'!N$77</f>
        <v>2.0675227220879242E-3</v>
      </c>
      <c r="P66" s="16">
        <f>'TEI europe'!O66/'TEI europe'!O$77</f>
        <v>3.1261654429635827E-3</v>
      </c>
      <c r="Q66" s="25"/>
      <c r="R66" s="25"/>
      <c r="T66"/>
      <c r="U66"/>
      <c r="V66"/>
      <c r="W66"/>
      <c r="X66"/>
    </row>
    <row r="67" spans="1:26">
      <c r="A67" s="7">
        <v>85</v>
      </c>
      <c r="B67" s="15" t="s">
        <v>91</v>
      </c>
      <c r="C67" s="16">
        <f>'TEI europe'!B67/'TEI europe'!B$77</f>
        <v>2.1679910264023601E-4</v>
      </c>
      <c r="D67" s="16">
        <f>'TEI europe'!C67/'TEI europe'!C$77</f>
        <v>1.9638786603541993E-4</v>
      </c>
      <c r="E67" s="16">
        <f>'TEI europe'!D67/'TEI europe'!D$77</f>
        <v>1.7449905618610268E-3</v>
      </c>
      <c r="F67" s="16">
        <f>'TEI europe'!E67/'TEI europe'!E$77</f>
        <v>4.0794680373679274E-5</v>
      </c>
      <c r="G67" s="35">
        <f>'TEI europe'!F67/'TEI europe'!F$77</f>
        <v>4.9455574759903979E-3</v>
      </c>
      <c r="H67" s="16">
        <f>'TEI europe'!G67/'TEI europe'!G$77</f>
        <v>1.3852364496280145E-3</v>
      </c>
      <c r="I67" s="16">
        <f>'TEI europe'!H67/'TEI europe'!H$77</f>
        <v>9.7463782643427517E-4</v>
      </c>
      <c r="J67" s="16">
        <f>'TEI europe'!I67/'TEI europe'!I$77</f>
        <v>5.1502751516861863E-3</v>
      </c>
      <c r="K67" s="16">
        <f>'TEI europe'!J67/'TEI europe'!J$77</f>
        <v>3.8419521773972907E-4</v>
      </c>
      <c r="L67" s="16">
        <f>'TEI europe'!K67/'TEI europe'!K$77</f>
        <v>1.3210633946830266E-3</v>
      </c>
      <c r="M67" s="16">
        <f>'TEI europe'!L67/'TEI europe'!L$77</f>
        <v>1.7260507854050967E-4</v>
      </c>
      <c r="N67" s="16">
        <f>'TEI europe'!M67/'TEI europe'!M$77</f>
        <v>1.0338093961787343E-4</v>
      </c>
      <c r="O67" s="16">
        <f>'TEI europe'!N67/'TEI europe'!N$77</f>
        <v>1.2921781145257012E-3</v>
      </c>
      <c r="P67" s="16">
        <f>'TEI europe'!O67/'TEI europe'!O$77</f>
        <v>1.8332814717228181E-3</v>
      </c>
      <c r="Q67" s="25">
        <v>4.2876410689716227E-3</v>
      </c>
      <c r="R67" s="25">
        <v>5.1297964557931001E-3</v>
      </c>
      <c r="T67"/>
      <c r="U67"/>
      <c r="V67"/>
      <c r="W67"/>
      <c r="X67"/>
    </row>
    <row r="68" spans="1:26">
      <c r="A68" s="7">
        <v>86</v>
      </c>
      <c r="B68" s="15" t="s">
        <v>92</v>
      </c>
      <c r="C68" s="16">
        <f>'TEI europe'!B68/'TEI europe'!B$77</f>
        <v>2.827814382263948E-4</v>
      </c>
      <c r="D68" s="16">
        <f>'TEI europe'!C68/'TEI europe'!C$77</f>
        <v>1.4378397334736104E-3</v>
      </c>
      <c r="E68" s="16">
        <f>'TEI europe'!D68/'TEI europe'!D$77</f>
        <v>9.4474011310947313E-5</v>
      </c>
      <c r="F68" s="16">
        <f>'TEI europe'!E68/'TEI europe'!E$77</f>
        <v>1.8357606168155672E-3</v>
      </c>
      <c r="G68" s="35">
        <f>'TEI europe'!F68/'TEI europe'!F$77</f>
        <v>3.5684265828603498E-3</v>
      </c>
      <c r="H68" s="16">
        <f>'TEI europe'!G68/'TEI europe'!G$77</f>
        <v>6.4693100681836033E-4</v>
      </c>
      <c r="I68" s="16">
        <f>'TEI europe'!H68/'TEI europe'!H$77</f>
        <v>3.5808687230702322E-3</v>
      </c>
      <c r="J68" s="16">
        <f>'TEI europe'!I68/'TEI europe'!I$77</f>
        <v>1.1288274305065614E-3</v>
      </c>
      <c r="K68" s="16">
        <f>'TEI europe'!J68/'TEI europe'!J$77</f>
        <v>3.4441743004445406E-4</v>
      </c>
      <c r="L68" s="16">
        <f>'TEI europe'!K68/'TEI europe'!K$77</f>
        <v>0</v>
      </c>
      <c r="M68" s="16">
        <f>'TEI europe'!L68/'TEI europe'!L$77</f>
        <v>1.1853601779288013E-4</v>
      </c>
      <c r="N68" s="16">
        <f>'TEI europe'!M68/'TEI europe'!M$77</f>
        <v>6.1262779032813882E-5</v>
      </c>
      <c r="O68" s="16">
        <f>'TEI europe'!N68/'TEI europe'!N$77</f>
        <v>0</v>
      </c>
      <c r="P68" s="16">
        <f>'TEI europe'!O68/'TEI europe'!O$77</f>
        <v>1.2831418783563315E-3</v>
      </c>
      <c r="Q68" s="25">
        <v>1.0610353048717222E-2</v>
      </c>
      <c r="R68" s="25">
        <v>1.0610353048717222E-2</v>
      </c>
      <c r="T68" s="33" t="s">
        <v>123</v>
      </c>
      <c r="U68"/>
      <c r="V68"/>
      <c r="W68"/>
      <c r="X68"/>
    </row>
    <row r="69" spans="1:26">
      <c r="A69" s="7" t="s">
        <v>93</v>
      </c>
      <c r="B69" s="15" t="s">
        <v>94</v>
      </c>
      <c r="C69" s="16">
        <f>'TEI europe'!B69/'TEI europe'!B$77</f>
        <v>0</v>
      </c>
      <c r="D69" s="16">
        <f>'TEI europe'!C69/'TEI europe'!C$77</f>
        <v>7.9490326728622374E-5</v>
      </c>
      <c r="E69" s="16">
        <f>'TEI europe'!D69/'TEI europe'!D$77</f>
        <v>0</v>
      </c>
      <c r="F69" s="16">
        <f>'TEI europe'!E69/'TEI europe'!E$77</f>
        <v>0</v>
      </c>
      <c r="G69" s="35">
        <f>'TEI europe'!F69/'TEI europe'!F$77</f>
        <v>0</v>
      </c>
      <c r="H69" s="16">
        <f>'TEI europe'!G69/'TEI europe'!G$77</f>
        <v>1.7909389454293594E-4</v>
      </c>
      <c r="I69" s="16">
        <f>'TEI europe'!H69/'TEI europe'!H$77</f>
        <v>0</v>
      </c>
      <c r="J69" s="16">
        <f>'TEI europe'!I69/'TEI europe'!I$77</f>
        <v>0</v>
      </c>
      <c r="K69" s="16">
        <f>'TEI europe'!J69/'TEI europe'!J$77</f>
        <v>0</v>
      </c>
      <c r="L69" s="16">
        <f>'TEI europe'!K69/'TEI europe'!K$77</f>
        <v>0</v>
      </c>
      <c r="M69" s="16">
        <f>'TEI europe'!L69/'TEI europe'!L$77</f>
        <v>0</v>
      </c>
      <c r="N69" s="16">
        <f>'TEI europe'!M69/'TEI europe'!M$77</f>
        <v>0</v>
      </c>
      <c r="O69" s="16">
        <f>'TEI europe'!N69/'TEI europe'!N$77</f>
        <v>0</v>
      </c>
      <c r="P69" s="16">
        <f>'TEI europe'!O69/'TEI europe'!O$77</f>
        <v>3.6586971054870938E-5</v>
      </c>
      <c r="Q69" s="25"/>
      <c r="R69" s="25"/>
      <c r="T69"/>
      <c r="U69"/>
      <c r="V69"/>
      <c r="W69"/>
      <c r="X69"/>
    </row>
    <row r="70" spans="1:26">
      <c r="A70" s="7" t="s">
        <v>95</v>
      </c>
      <c r="B70" s="15" t="s">
        <v>96</v>
      </c>
      <c r="C70" s="16">
        <f>'TEI europe'!B70/'TEI europe'!B$77</f>
        <v>3.2802646834261795E-3</v>
      </c>
      <c r="D70" s="16">
        <f>'TEI europe'!C70/'TEI europe'!C$77</f>
        <v>1.5257466830323222E-2</v>
      </c>
      <c r="E70" s="16">
        <f>'TEI europe'!D70/'TEI europe'!D$77</f>
        <v>1.3745042429945667E-3</v>
      </c>
      <c r="F70" s="16">
        <f>'TEI europe'!E70/'TEI europe'!E$77</f>
        <v>2.753640925223351E-3</v>
      </c>
      <c r="G70" s="35">
        <f>'TEI europe'!F70/'TEI europe'!F$77</f>
        <v>5.7530768043348192E-5</v>
      </c>
      <c r="H70" s="16">
        <f>'TEI europe'!G70/'TEI europe'!G$77</f>
        <v>3.40187025195587E-2</v>
      </c>
      <c r="I70" s="16">
        <f>'TEI europe'!H70/'TEI europe'!H$77</f>
        <v>0</v>
      </c>
      <c r="J70" s="16">
        <f>'TEI europe'!I70/'TEI europe'!I$77</f>
        <v>8.6778608720191903E-3</v>
      </c>
      <c r="K70" s="16">
        <f>'TEI europe'!J70/'TEI europe'!J$77</f>
        <v>3.6343315294268311E-3</v>
      </c>
      <c r="L70" s="16">
        <f>'TEI europe'!K70/'TEI europe'!K$77</f>
        <v>3.5398773006134966E-3</v>
      </c>
      <c r="M70" s="16">
        <f>'TEI europe'!L70/'TEI europe'!L$77</f>
        <v>2.054312371520994E-2</v>
      </c>
      <c r="N70" s="16">
        <f>'TEI europe'!M70/'TEI europe'!M$77</f>
        <v>5.1307577439981629E-4</v>
      </c>
      <c r="O70" s="16">
        <f>'TEI europe'!N70/'TEI europe'!N$77</f>
        <v>2.1530012100961227E-4</v>
      </c>
      <c r="P70" s="16">
        <f>'TEI europe'!O70/'TEI europe'!O$77</f>
        <v>9.0076112445978303E-3</v>
      </c>
      <c r="Q70" s="25"/>
      <c r="R70" s="25"/>
      <c r="T70"/>
      <c r="U70"/>
      <c r="V70"/>
      <c r="W70"/>
      <c r="X70"/>
    </row>
    <row r="71" spans="1:26">
      <c r="A71" s="7">
        <v>93</v>
      </c>
      <c r="B71" s="15" t="s">
        <v>97</v>
      </c>
      <c r="C71" s="16">
        <f>'TEI europe'!B71/'TEI europe'!B$77</f>
        <v>8.8699111123679165E-3</v>
      </c>
      <c r="D71" s="16">
        <f>'TEI europe'!C71/'TEI europe'!C$77</f>
        <v>3.6682447834473085E-3</v>
      </c>
      <c r="E71" s="16">
        <f>'TEI europe'!D71/'TEI europe'!D$77</f>
        <v>1.7783343305590081E-4</v>
      </c>
      <c r="F71" s="16">
        <f>'TEI europe'!E71/'TEI europe'!E$77</f>
        <v>0</v>
      </c>
      <c r="G71" s="35">
        <f>'TEI europe'!F71/'TEI europe'!F$77</f>
        <v>9.3849201414079684E-3</v>
      </c>
      <c r="H71" s="16">
        <f>'TEI europe'!G71/'TEI europe'!G$77</f>
        <v>1.0471510364602273E-3</v>
      </c>
      <c r="I71" s="16">
        <f>'TEI europe'!H71/'TEI europe'!H$77</f>
        <v>2.5291234736585618E-4</v>
      </c>
      <c r="J71" s="16">
        <f>'TEI europe'!I71/'TEI europe'!I$77</f>
        <v>3.5275857203330039E-4</v>
      </c>
      <c r="K71" s="16">
        <f>'TEI europe'!J71/'TEI europe'!J$77</f>
        <v>7.5286739637886305E-4</v>
      </c>
      <c r="L71" s="16">
        <f>'TEI europe'!K71/'TEI europe'!K$77</f>
        <v>2.3190184049079756E-3</v>
      </c>
      <c r="M71" s="16">
        <f>'TEI europe'!L71/'TEI europe'!L$77</f>
        <v>2.8053524210981634E-3</v>
      </c>
      <c r="N71" s="16">
        <f>'TEI europe'!M71/'TEI europe'!M$77</f>
        <v>6.1262779032813882E-5</v>
      </c>
      <c r="O71" s="16">
        <f>'TEI europe'!N71/'TEI europe'!N$77</f>
        <v>0</v>
      </c>
      <c r="P71" s="16">
        <f>'TEI europe'!O71/'TEI europe'!O$77</f>
        <v>2.5782268409524686E-3</v>
      </c>
      <c r="Q71" s="25">
        <v>5.6795651919365414E-3</v>
      </c>
      <c r="R71" s="25">
        <v>6.5248412803204049E-3</v>
      </c>
      <c r="T71"/>
      <c r="U71"/>
      <c r="V71"/>
      <c r="W71"/>
      <c r="X71"/>
    </row>
    <row r="72" spans="1:26">
      <c r="A72" s="7">
        <v>94</v>
      </c>
      <c r="B72" s="15" t="s">
        <v>98</v>
      </c>
      <c r="C72" s="16">
        <f>'TEI europe'!B72/'TEI europe'!B$77</f>
        <v>3.3462470190123387E-3</v>
      </c>
      <c r="D72" s="16">
        <f>'TEI europe'!C72/'TEI europe'!C$77</f>
        <v>4.8863171430241388E-4</v>
      </c>
      <c r="E72" s="16">
        <f>'TEI europe'!D72/'TEI europe'!D$77</f>
        <v>4.8052075556979865E-3</v>
      </c>
      <c r="F72" s="16">
        <f>'TEI europe'!E72/'TEI europe'!E$77</f>
        <v>1.6521845551340105E-3</v>
      </c>
      <c r="G72" s="35">
        <f>'TEI europe'!F72/'TEI europe'!F$77</f>
        <v>1.7612389583171548E-3</v>
      </c>
      <c r="H72" s="16">
        <f>'TEI europe'!G72/'TEI europe'!G$77</f>
        <v>1.0599434574990086E-3</v>
      </c>
      <c r="I72" s="16">
        <f>'TEI europe'!H72/'TEI europe'!H$77</f>
        <v>4.2717512329476931E-3</v>
      </c>
      <c r="J72" s="16">
        <f>'TEI europe'!I72/'TEI europe'!I$77</f>
        <v>4.4447580076195856E-3</v>
      </c>
      <c r="K72" s="16">
        <f>'TEI europe'!J72/'TEI europe'!J$77</f>
        <v>7.9264518407413801E-4</v>
      </c>
      <c r="L72" s="16">
        <f>'TEI europe'!K72/'TEI europe'!K$77</f>
        <v>4.6155419222903889E-3</v>
      </c>
      <c r="M72" s="16">
        <f>'TEI europe'!L72/'TEI europe'!L$77</f>
        <v>5.0169849636021637E-3</v>
      </c>
      <c r="N72" s="16">
        <f>'TEI europe'!M72/'TEI europe'!M$77</f>
        <v>1.9910403185664513E-3</v>
      </c>
      <c r="O72" s="16">
        <f>'TEI europe'!N72/'TEI europe'!N$77</f>
        <v>2.1511142677559855E-5</v>
      </c>
      <c r="P72" s="16">
        <f>'TEI europe'!O72/'TEI europe'!O$77</f>
        <v>1.6693978203113546E-3</v>
      </c>
      <c r="Q72" s="25">
        <v>3.0547672632364278E-4</v>
      </c>
      <c r="R72" s="25">
        <v>3.0560473379296808E-4</v>
      </c>
      <c r="T72"/>
      <c r="U72"/>
      <c r="V72"/>
      <c r="W72"/>
      <c r="X72"/>
    </row>
    <row r="73" spans="1:26">
      <c r="A73" s="7">
        <v>95</v>
      </c>
      <c r="B73" s="15" t="s">
        <v>99</v>
      </c>
      <c r="C73" s="16">
        <f>'TEI europe'!B73/'TEI europe'!B$77</f>
        <v>0</v>
      </c>
      <c r="D73" s="16">
        <f>'TEI europe'!C73/'TEI europe'!C$77</f>
        <v>4.1732421532526742E-3</v>
      </c>
      <c r="E73" s="16">
        <f>'TEI europe'!D73/'TEI europe'!D$77</f>
        <v>0</v>
      </c>
      <c r="F73" s="16">
        <f>'TEI europe'!E73/'TEI europe'!E$77</f>
        <v>2.9984090074654263E-3</v>
      </c>
      <c r="G73" s="35">
        <f>'TEI europe'!F73/'TEI europe'!F$77</f>
        <v>1.5901656183598719E-3</v>
      </c>
      <c r="H73" s="16">
        <f>'TEI europe'!G73/'TEI europe'!G$77</f>
        <v>2.2660860125840873E-4</v>
      </c>
      <c r="I73" s="16">
        <f>'TEI europe'!H73/'TEI europe'!H$77</f>
        <v>7.8032712053123922E-4</v>
      </c>
      <c r="J73" s="16">
        <f>'TEI europe'!I73/'TEI europe'!I$77</f>
        <v>1.9048962889798222E-3</v>
      </c>
      <c r="K73" s="16">
        <f>'TEI europe'!J73/'TEI europe'!J$77</f>
        <v>1.1098972956925506E-3</v>
      </c>
      <c r="L73" s="16">
        <f>'TEI europe'!K73/'TEI europe'!K$77</f>
        <v>2.331288343558282E-4</v>
      </c>
      <c r="M73" s="16">
        <f>'TEI europe'!L73/'TEI europe'!L$77</f>
        <v>0</v>
      </c>
      <c r="N73" s="16">
        <f>'TEI europe'!M73/'TEI europe'!M$77</f>
        <v>0</v>
      </c>
      <c r="O73" s="16">
        <f>'TEI europe'!N73/'TEI europe'!N$77</f>
        <v>1.2925555029937282E-4</v>
      </c>
      <c r="P73" s="16">
        <f>'TEI europe'!O73/'TEI europe'!O$77</f>
        <v>1.1183922631329186E-3</v>
      </c>
      <c r="Q73" s="25">
        <v>2.2487043362662881E-3</v>
      </c>
      <c r="R73" s="25">
        <v>2.0207093391120144E-3</v>
      </c>
      <c r="T73"/>
      <c r="U73"/>
      <c r="V73"/>
      <c r="W73"/>
      <c r="X73"/>
    </row>
    <row r="74" spans="1:26">
      <c r="A74" s="7">
        <v>96</v>
      </c>
      <c r="B74" s="15" t="s">
        <v>100</v>
      </c>
      <c r="C74" s="16">
        <f>'TEI europe'!B74/'TEI europe'!B$77</f>
        <v>6.4002865518574033E-3</v>
      </c>
      <c r="D74" s="16">
        <f>'TEI europe'!C74/'TEI europe'!C$77</f>
        <v>9.5294874042901392E-3</v>
      </c>
      <c r="E74" s="16">
        <f>'TEI europe'!D74/'TEI europe'!D$77</f>
        <v>1.1703662812991473E-2</v>
      </c>
      <c r="F74" s="16">
        <f>'TEI europe'!E74/'TEI europe'!E$77</f>
        <v>1.0565822216782931E-2</v>
      </c>
      <c r="G74" s="35">
        <f>'TEI europe'!F74/'TEI europe'!F$77</f>
        <v>1.3271949459505079E-4</v>
      </c>
      <c r="H74" s="16">
        <f>'TEI europe'!G74/'TEI europe'!G$77</f>
        <v>1.3980288706667958E-3</v>
      </c>
      <c r="I74" s="16">
        <f>'TEI europe'!H74/'TEI europe'!H$77</f>
        <v>6.6867557205997109E-3</v>
      </c>
      <c r="J74" s="16">
        <f>'TEI europe'!I74/'TEI europe'!I$77</f>
        <v>1.2064343163538873E-2</v>
      </c>
      <c r="K74" s="16">
        <f>'TEI europe'!J74/'TEI europe'!J$77</f>
        <v>1.2995694297029471E-2</v>
      </c>
      <c r="L74" s="16">
        <f>'TEI europe'!K74/'TEI europe'!K$77</f>
        <v>2.4490797546012272E-2</v>
      </c>
      <c r="M74" s="16">
        <f>'TEI europe'!L74/'TEI europe'!L$77</f>
        <v>2.0996471993786219E-2</v>
      </c>
      <c r="N74" s="16">
        <f>'TEI europe'!M74/'TEI europe'!M$77</f>
        <v>6.5876632078722668E-3</v>
      </c>
      <c r="O74" s="16">
        <f>'TEI europe'!N74/'TEI europe'!N$77</f>
        <v>3.2304452863142524E-3</v>
      </c>
      <c r="P74" s="16">
        <f>'TEI europe'!O74/'TEI europe'!O$77</f>
        <v>5.8714511359713303E-3</v>
      </c>
      <c r="Q74" s="25">
        <v>4.1120763961626054E-3</v>
      </c>
      <c r="R74" s="25">
        <v>4.0610335320255134E-3</v>
      </c>
      <c r="T74"/>
      <c r="U74"/>
      <c r="V74"/>
      <c r="W74"/>
      <c r="X74"/>
    </row>
    <row r="75" spans="1:26">
      <c r="A75" s="7" t="s">
        <v>101</v>
      </c>
      <c r="B75" s="15" t="s">
        <v>102</v>
      </c>
      <c r="C75" s="16">
        <f>'TEI europe'!B75/'TEI europe'!B$77</f>
        <v>0</v>
      </c>
      <c r="D75" s="16">
        <f>'TEI europe'!C75/'TEI europe'!C$77</f>
        <v>0</v>
      </c>
      <c r="E75" s="16">
        <f>'TEI europe'!D75/'TEI europe'!D$77</f>
        <v>0</v>
      </c>
      <c r="F75" s="16">
        <f>'TEI europe'!E75/'TEI europe'!E$77</f>
        <v>0</v>
      </c>
      <c r="G75" s="35">
        <f>'TEI europe'!F75/'TEI europe'!F$77</f>
        <v>0</v>
      </c>
      <c r="H75" s="16">
        <f>'TEI europe'!G75/'TEI europe'!G$77</f>
        <v>0</v>
      </c>
      <c r="I75" s="16">
        <f>'TEI europe'!H75/'TEI europe'!H$77</f>
        <v>0</v>
      </c>
      <c r="J75" s="16">
        <f>'TEI europe'!I75/'TEI europe'!I$77</f>
        <v>0</v>
      </c>
      <c r="K75" s="16">
        <f>'TEI europe'!J75/'TEI europe'!J$77</f>
        <v>0</v>
      </c>
      <c r="L75" s="16">
        <f>'TEI europe'!K75/'TEI europe'!K$77</f>
        <v>0</v>
      </c>
      <c r="M75" s="16">
        <f>'TEI europe'!L75/'TEI europe'!L$77</f>
        <v>0</v>
      </c>
      <c r="N75" s="16">
        <f>'TEI europe'!M75/'TEI europe'!M$77</f>
        <v>0</v>
      </c>
      <c r="O75" s="16">
        <f>'TEI europe'!N75/'TEI europe'!N$77</f>
        <v>0</v>
      </c>
      <c r="P75" s="16">
        <f>'TEI europe'!O75/'TEI europe'!O$77</f>
        <v>0</v>
      </c>
      <c r="Q75" s="26"/>
      <c r="R75" s="26"/>
      <c r="T75"/>
      <c r="U75"/>
      <c r="V75"/>
      <c r="W75"/>
      <c r="X75"/>
    </row>
    <row r="76" spans="1:26">
      <c r="A76" s="7">
        <v>99</v>
      </c>
      <c r="B76" s="15" t="s">
        <v>103</v>
      </c>
      <c r="C76" s="16">
        <f>'TEI europe'!B76/'TEI europe'!B$77</f>
        <v>0</v>
      </c>
      <c r="D76" s="16">
        <f>'TEI europe'!C76/'TEI europe'!C$77</f>
        <v>0</v>
      </c>
      <c r="E76" s="16">
        <f>'TEI europe'!D76/'TEI europe'!D$77</f>
        <v>0</v>
      </c>
      <c r="F76" s="16">
        <f>'TEI europe'!E76/'TEI europe'!E$77</f>
        <v>0</v>
      </c>
      <c r="G76" s="35">
        <f>'TEI europe'!F76/'TEI europe'!F$77</f>
        <v>0</v>
      </c>
      <c r="H76" s="16">
        <f>'TEI europe'!G76/'TEI europe'!G$77</f>
        <v>0</v>
      </c>
      <c r="I76" s="16">
        <f>'TEI europe'!H76/'TEI europe'!H$77</f>
        <v>0</v>
      </c>
      <c r="J76" s="16">
        <f>'TEI europe'!I76/'TEI europe'!I$77</f>
        <v>0</v>
      </c>
      <c r="K76" s="16">
        <f>'TEI europe'!J76/'TEI europe'!J$77</f>
        <v>0</v>
      </c>
      <c r="L76" s="16">
        <f>'TEI europe'!K76/'TEI europe'!K$77</f>
        <v>0</v>
      </c>
      <c r="M76" s="16">
        <f>'TEI europe'!L76/'TEI europe'!L$77</f>
        <v>0</v>
      </c>
      <c r="N76" s="16">
        <f>'TEI europe'!M76/'TEI europe'!M$77</f>
        <v>0</v>
      </c>
      <c r="O76" s="16">
        <f>'TEI europe'!N76/'TEI europe'!N$77</f>
        <v>0</v>
      </c>
      <c r="P76" s="16">
        <f>'TEI europe'!O76/'TEI europe'!O$77</f>
        <v>0</v>
      </c>
      <c r="Q76" s="26"/>
      <c r="R76" s="26"/>
      <c r="T76"/>
      <c r="U76"/>
      <c r="V76"/>
      <c r="W76"/>
      <c r="X76"/>
    </row>
    <row r="77" spans="1:26">
      <c r="B77" s="15" t="s">
        <v>104</v>
      </c>
      <c r="C77" s="16">
        <f>SUM(C12:C76)</f>
        <v>1</v>
      </c>
      <c r="D77" s="16">
        <f t="shared" ref="D77:P77" si="0">SUM(D12:D76)</f>
        <v>1.0000070138523582</v>
      </c>
      <c r="E77" s="16">
        <f t="shared" si="0"/>
        <v>1.0000055572947828</v>
      </c>
      <c r="F77" s="16">
        <f t="shared" si="0"/>
        <v>1</v>
      </c>
      <c r="G77" s="35">
        <f t="shared" si="0"/>
        <v>1.0000013290936514</v>
      </c>
      <c r="H77" s="16">
        <f t="shared" si="0"/>
        <v>1.0000036549774398</v>
      </c>
      <c r="I77" s="16">
        <f t="shared" si="0"/>
        <v>1.000003084296919</v>
      </c>
      <c r="J77" s="16">
        <f t="shared" si="0"/>
        <v>1</v>
      </c>
      <c r="K77" s="16">
        <f t="shared" si="0"/>
        <v>1.0000038807597751</v>
      </c>
      <c r="L77" s="16">
        <f t="shared" si="0"/>
        <v>0.99999591002044996</v>
      </c>
      <c r="M77" s="16">
        <f t="shared" si="0"/>
        <v>1.0000000000000002</v>
      </c>
      <c r="N77" s="16">
        <f t="shared" si="0"/>
        <v>1.0000000000000002</v>
      </c>
      <c r="O77" s="16">
        <f t="shared" si="0"/>
        <v>0.99999943391729806</v>
      </c>
      <c r="P77" s="16">
        <f t="shared" si="0"/>
        <v>1.000001190700242</v>
      </c>
      <c r="Q77" s="27">
        <v>1.0000477029270836</v>
      </c>
      <c r="R77" s="27">
        <v>1.0000000000000004</v>
      </c>
      <c r="T77"/>
      <c r="U77"/>
      <c r="V77"/>
      <c r="W77"/>
      <c r="X77"/>
    </row>
    <row r="78" spans="1:26">
      <c r="Q78" s="28"/>
      <c r="R78" s="28"/>
      <c r="T78"/>
      <c r="U78"/>
      <c r="V78"/>
      <c r="W78"/>
      <c r="X78"/>
    </row>
    <row r="79" spans="1:26">
      <c r="B79" s="21" t="s">
        <v>105</v>
      </c>
      <c r="C79" s="20">
        <f>1-C81</f>
        <v>0.36430732686706435</v>
      </c>
      <c r="D79" s="20">
        <f t="shared" ref="D79:R79" si="1">1-D81</f>
        <v>0.43599509030334915</v>
      </c>
      <c r="E79" s="20">
        <f t="shared" si="1"/>
        <v>0.38822520381378633</v>
      </c>
      <c r="F79" s="20">
        <f t="shared" si="1"/>
        <v>0.400664953290091</v>
      </c>
      <c r="G79" s="36">
        <f t="shared" si="1"/>
        <v>0.29920973990206845</v>
      </c>
      <c r="H79" s="20">
        <f t="shared" si="1"/>
        <v>0.4075848091827653</v>
      </c>
      <c r="I79" s="20">
        <f t="shared" si="1"/>
        <v>0.3361205096492228</v>
      </c>
      <c r="J79" s="20">
        <f t="shared" si="1"/>
        <v>0.4191477352899674</v>
      </c>
      <c r="K79" s="20">
        <f t="shared" si="1"/>
        <v>0.43872765410011971</v>
      </c>
      <c r="L79" s="20">
        <f t="shared" si="1"/>
        <v>0.46122085889570552</v>
      </c>
      <c r="M79" s="20">
        <f t="shared" si="1"/>
        <v>0.45992182861563435</v>
      </c>
      <c r="N79" s="20">
        <f t="shared" si="1"/>
        <v>0.52531492897346554</v>
      </c>
      <c r="O79" s="20">
        <f t="shared" si="1"/>
        <v>0.33778400133293607</v>
      </c>
      <c r="P79" s="20">
        <f t="shared" si="1"/>
        <v>0.37671825261203551</v>
      </c>
      <c r="Q79" s="32">
        <f t="shared" si="1"/>
        <v>0.34805289142718299</v>
      </c>
      <c r="R79" s="32">
        <f t="shared" si="1"/>
        <v>0.34466853515376006</v>
      </c>
      <c r="T79"/>
      <c r="U79"/>
      <c r="V79"/>
      <c r="W79"/>
      <c r="X79"/>
      <c r="Y79"/>
      <c r="Z79"/>
    </row>
    <row r="80" spans="1:26">
      <c r="B80" s="21" t="s">
        <v>121</v>
      </c>
      <c r="C80" s="20">
        <f>C47</f>
        <v>7.540838352703862E-3</v>
      </c>
      <c r="D80" s="20">
        <f t="shared" ref="D80:R80" si="2">D47</f>
        <v>4.3513940031562337E-2</v>
      </c>
      <c r="E80" s="20">
        <f t="shared" si="2"/>
        <v>5.6693668944540046E-2</v>
      </c>
      <c r="F80" s="20">
        <f t="shared" si="2"/>
        <v>1.5705951943866519E-3</v>
      </c>
      <c r="G80" s="36">
        <f t="shared" si="2"/>
        <v>3.2700070840691604E-2</v>
      </c>
      <c r="H80" s="20">
        <f t="shared" si="2"/>
        <v>1.8199960160745907E-2</v>
      </c>
      <c r="I80" s="20">
        <f t="shared" si="2"/>
        <v>5.8413499350755495E-2</v>
      </c>
      <c r="J80" s="20">
        <f t="shared" si="2"/>
        <v>9.1717228728658111E-3</v>
      </c>
      <c r="K80" s="20">
        <f t="shared" si="2"/>
        <v>2.6829632705491081E-2</v>
      </c>
      <c r="L80" s="20">
        <f t="shared" si="2"/>
        <v>1.4505112474437629E-2</v>
      </c>
      <c r="M80" s="20">
        <f t="shared" si="2"/>
        <v>1.0099476673879341E-2</v>
      </c>
      <c r="N80" s="20">
        <f t="shared" si="2"/>
        <v>6.0910518053375204E-2</v>
      </c>
      <c r="O80" s="20">
        <f t="shared" si="2"/>
        <v>5.123614536173534E-2</v>
      </c>
      <c r="P80" s="20">
        <f t="shared" si="2"/>
        <v>2.585172592360814E-2</v>
      </c>
      <c r="Q80" s="29">
        <f t="shared" si="2"/>
        <v>1.1631048767301167E-2</v>
      </c>
      <c r="R80" s="29">
        <f t="shared" si="2"/>
        <v>1.0674407232743918E-2</v>
      </c>
      <c r="T80"/>
      <c r="U80"/>
      <c r="V80"/>
      <c r="W80"/>
      <c r="X80"/>
      <c r="Y80"/>
      <c r="Z80"/>
    </row>
    <row r="81" spans="2:26">
      <c r="B81" s="14" t="s">
        <v>122</v>
      </c>
      <c r="C81" s="20">
        <f>SUM(C12:C37)</f>
        <v>0.63569267313293565</v>
      </c>
      <c r="D81" s="20">
        <f t="shared" ref="D81:R81" si="3">SUM(D12:D37)</f>
        <v>0.56400490969665085</v>
      </c>
      <c r="E81" s="20">
        <f t="shared" si="3"/>
        <v>0.61177479618621367</v>
      </c>
      <c r="F81" s="20">
        <f t="shared" si="3"/>
        <v>0.599335046709909</v>
      </c>
      <c r="G81" s="36">
        <f t="shared" si="3"/>
        <v>0.70079026009793155</v>
      </c>
      <c r="H81" s="20">
        <f t="shared" si="3"/>
        <v>0.5924151908172347</v>
      </c>
      <c r="I81" s="20">
        <f t="shared" si="3"/>
        <v>0.6638794903507772</v>
      </c>
      <c r="J81" s="20">
        <f t="shared" si="3"/>
        <v>0.5808522647100326</v>
      </c>
      <c r="K81" s="20">
        <f t="shared" si="3"/>
        <v>0.56127234589988029</v>
      </c>
      <c r="L81" s="20">
        <f t="shared" si="3"/>
        <v>0.53877914110429448</v>
      </c>
      <c r="M81" s="20">
        <f t="shared" si="3"/>
        <v>0.54007817138436565</v>
      </c>
      <c r="N81" s="20">
        <f t="shared" si="3"/>
        <v>0.47468507102653446</v>
      </c>
      <c r="O81" s="20">
        <f t="shared" si="3"/>
        <v>0.66221599866706393</v>
      </c>
      <c r="P81" s="20">
        <f t="shared" si="3"/>
        <v>0.62328174738796449</v>
      </c>
      <c r="Q81" s="29">
        <f t="shared" si="3"/>
        <v>0.65194710857281701</v>
      </c>
      <c r="R81" s="29">
        <f t="shared" si="3"/>
        <v>0.65533146484623994</v>
      </c>
      <c r="T81"/>
      <c r="U81"/>
      <c r="V81"/>
      <c r="W81"/>
      <c r="X81"/>
      <c r="Y81"/>
      <c r="Z81"/>
    </row>
    <row r="83" spans="2:26">
      <c r="B83" s="37"/>
      <c r="C83" s="38" t="s">
        <v>124</v>
      </c>
      <c r="D83" s="39">
        <v>13</v>
      </c>
      <c r="E83" s="39" t="s">
        <v>117</v>
      </c>
      <c r="F83" s="40" t="s">
        <v>117</v>
      </c>
    </row>
    <row r="84" spans="2:26">
      <c r="B84" s="41"/>
      <c r="C84" s="42" t="s">
        <v>125</v>
      </c>
      <c r="D84" s="43" t="s">
        <v>126</v>
      </c>
      <c r="E84" s="43" t="s">
        <v>119</v>
      </c>
      <c r="F84" s="44" t="s">
        <v>120</v>
      </c>
    </row>
    <row r="85" spans="2:26">
      <c r="B85" s="45" t="s">
        <v>127</v>
      </c>
      <c r="C85" s="46">
        <f>G79</f>
        <v>0.29920973990206845</v>
      </c>
      <c r="D85" s="47">
        <f>P79</f>
        <v>0.37671825261203551</v>
      </c>
      <c r="E85" s="47">
        <f t="shared" ref="E85:F85" si="4">Q79</f>
        <v>0.34805289142718299</v>
      </c>
      <c r="F85" s="48">
        <f t="shared" si="4"/>
        <v>0.34466853515376006</v>
      </c>
    </row>
    <row r="86" spans="2:26">
      <c r="B86" s="49" t="s">
        <v>128</v>
      </c>
      <c r="C86" s="50"/>
      <c r="D86" s="43"/>
      <c r="E86" s="43"/>
      <c r="F86" s="44"/>
    </row>
    <row r="87" spans="2:26">
      <c r="B87" s="51" t="s">
        <v>129</v>
      </c>
      <c r="C87" s="52">
        <f>G52</f>
        <v>2.2344342722367336E-2</v>
      </c>
      <c r="D87" s="53">
        <f>P52</f>
        <v>2.5185980161346377E-2</v>
      </c>
      <c r="E87" s="53">
        <f t="shared" ref="E87:F87" si="5">Q52</f>
        <v>3.2397932340242082E-2</v>
      </c>
      <c r="F87" s="54">
        <f t="shared" si="5"/>
        <v>3.2397932340242082E-2</v>
      </c>
    </row>
    <row r="88" spans="2:26">
      <c r="B88" s="51" t="s">
        <v>130</v>
      </c>
      <c r="C88" s="52">
        <f>G55</f>
        <v>3.6106158127588051E-2</v>
      </c>
      <c r="D88" s="53">
        <f>P55</f>
        <v>9.699231283924134E-2</v>
      </c>
      <c r="E88" s="53">
        <f t="shared" ref="E88:F88" si="6">Q55</f>
        <v>7.3688453504670348E-2</v>
      </c>
      <c r="F88" s="54">
        <f t="shared" si="6"/>
        <v>6.7147847712574385E-2</v>
      </c>
    </row>
    <row r="89" spans="2:26">
      <c r="B89" s="51" t="s">
        <v>131</v>
      </c>
      <c r="C89" s="52">
        <f>G57</f>
        <v>6.1146282515564164E-2</v>
      </c>
      <c r="D89" s="53">
        <f>P57</f>
        <v>3.4302738928075359E-2</v>
      </c>
      <c r="E89" s="53">
        <f t="shared" ref="E89:F89" si="7">Q57</f>
        <v>4.9410518464421169E-2</v>
      </c>
      <c r="F89" s="54">
        <f t="shared" si="7"/>
        <v>5.0938162882831609E-2</v>
      </c>
    </row>
    <row r="90" spans="2:26">
      <c r="B90" s="51" t="s">
        <v>132</v>
      </c>
      <c r="C90" s="52">
        <f>G63</f>
        <v>1.2273420386435877E-2</v>
      </c>
      <c r="D90" s="53">
        <f>P63</f>
        <v>1.4521707980837956E-2</v>
      </c>
      <c r="E90" s="53">
        <f t="shared" ref="E90:F90" si="8">Q63</f>
        <v>1.2254194330418128E-2</v>
      </c>
      <c r="F90" s="54">
        <f t="shared" si="8"/>
        <v>1.2354796961412368E-2</v>
      </c>
    </row>
    <row r="91" spans="2:26">
      <c r="B91" s="41" t="s">
        <v>133</v>
      </c>
      <c r="C91" s="55">
        <f>G65</f>
        <v>2.0153426773680226E-2</v>
      </c>
      <c r="D91" s="56">
        <f>P65</f>
        <v>2.6868980829870444E-2</v>
      </c>
      <c r="E91" s="56">
        <f t="shared" ref="E91:F91" si="9">Q65</f>
        <v>3.5640206700045959E-2</v>
      </c>
      <c r="F91" s="57">
        <f t="shared" si="9"/>
        <v>3.7069892148842931E-2</v>
      </c>
    </row>
    <row r="92" spans="2:26">
      <c r="B92" s="58" t="s">
        <v>134</v>
      </c>
      <c r="C92" s="59">
        <f>G47</f>
        <v>3.2700070840691604E-2</v>
      </c>
      <c r="D92" s="60">
        <f>P47</f>
        <v>2.585172592360814E-2</v>
      </c>
      <c r="E92" s="60">
        <f t="shared" ref="E92:F92" si="10">Q47</f>
        <v>1.1631048767301167E-2</v>
      </c>
      <c r="F92" s="61">
        <f t="shared" si="10"/>
        <v>1.0674407232743918E-2</v>
      </c>
    </row>
    <row r="93" spans="2:26">
      <c r="B93" s="45" t="s">
        <v>135</v>
      </c>
      <c r="C93" s="46">
        <f>G81</f>
        <v>0.70079026009793155</v>
      </c>
      <c r="D93" s="47">
        <f>P81</f>
        <v>0.62328174738796449</v>
      </c>
      <c r="E93" s="47">
        <f t="shared" ref="E93:F93" si="11">Q81</f>
        <v>0.65194710857281701</v>
      </c>
      <c r="F93" s="48">
        <f t="shared" si="11"/>
        <v>0.65533146484623994</v>
      </c>
    </row>
    <row r="94" spans="2:26">
      <c r="B94" s="49" t="s">
        <v>128</v>
      </c>
      <c r="C94" s="50"/>
      <c r="D94" s="43"/>
      <c r="E94" s="43"/>
      <c r="F94" s="44"/>
    </row>
    <row r="95" spans="2:26">
      <c r="B95" s="51" t="s">
        <v>136</v>
      </c>
      <c r="C95" s="52">
        <f>G12</f>
        <v>2.5864921933785694E-2</v>
      </c>
      <c r="D95" s="53">
        <f>P12</f>
        <v>3.3190588820753576E-2</v>
      </c>
      <c r="E95" s="53">
        <f t="shared" ref="E95:F95" si="12">Q12</f>
        <v>2.998518180903352E-2</v>
      </c>
      <c r="F95" s="54">
        <f t="shared" si="12"/>
        <v>2.9163284958561027E-2</v>
      </c>
    </row>
    <row r="96" spans="2:26">
      <c r="B96" s="62" t="s">
        <v>137</v>
      </c>
      <c r="C96" s="55">
        <f>G16</f>
        <v>0.57372947665798257</v>
      </c>
      <c r="D96" s="56">
        <f>P16</f>
        <v>0.46562603554839183</v>
      </c>
      <c r="E96" s="56">
        <f t="shared" ref="E96:F96" si="13">Q16</f>
        <v>0.50108826790395644</v>
      </c>
      <c r="F96" s="57">
        <f t="shared" si="13"/>
        <v>0.50629972554673897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TEI europe</vt:lpstr>
      <vt:lpstr>Structue TEI Europe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2021-07-03T11:44:50Z</dcterms:created>
  <dcterms:modified xsi:type="dcterms:W3CDTF">2021-08-23T09:11:11Z</dcterms:modified>
</cp:coreProperties>
</file>